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7995" windowHeight="5895"/>
  </bookViews>
  <sheets>
    <sheet name="Fray Bentos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M56" i="1"/>
  <c r="M36"/>
  <c r="C60"/>
  <c r="C61"/>
  <c r="C62"/>
  <c r="C63"/>
  <c r="C64"/>
  <c r="C65"/>
  <c r="C66"/>
  <c r="C67"/>
  <c r="C68"/>
  <c r="C69"/>
  <c r="C70"/>
  <c r="C71"/>
  <c r="M33"/>
  <c r="M32"/>
  <c r="M31"/>
  <c r="M30"/>
  <c r="M29"/>
  <c r="M28"/>
  <c r="M27"/>
  <c r="M26"/>
  <c r="M25"/>
  <c r="M24"/>
  <c r="M23"/>
  <c r="M22"/>
  <c r="M42"/>
  <c r="M43"/>
  <c r="M44"/>
  <c r="M45"/>
  <c r="M46"/>
  <c r="M47"/>
  <c r="M48"/>
  <c r="M49"/>
  <c r="M50"/>
  <c r="M51"/>
  <c r="M52"/>
  <c r="M53"/>
  <c r="B72"/>
  <c r="L34"/>
  <c r="K34"/>
  <c r="L54"/>
  <c r="K54"/>
  <c r="H54"/>
  <c r="H34"/>
  <c r="H16"/>
  <c r="G54"/>
  <c r="G34"/>
  <c r="G16"/>
  <c r="F34"/>
  <c r="F54"/>
  <c r="E34"/>
  <c r="F16"/>
  <c r="E54"/>
  <c r="D34"/>
  <c r="E16"/>
  <c r="D54"/>
  <c r="C34"/>
  <c r="D16"/>
  <c r="C54"/>
  <c r="C16"/>
  <c r="C72" l="1"/>
  <c r="M54"/>
  <c r="M34"/>
</calcChain>
</file>

<file path=xl/sharedStrings.xml><?xml version="1.0" encoding="utf-8"?>
<sst xmlns="http://schemas.openxmlformats.org/spreadsheetml/2006/main" count="57" uniqueCount="18">
  <si>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</si>
  <si>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</si>
  <si>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</si>
  <si>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</si>
  <si>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</si>
  <si>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</si>
  <si>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</si>
  <si>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</si>
  <si>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</si>
  <si>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</si>
  <si>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</si>
  <si>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</si>
  <si>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</si>
  <si>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MOVIMIENTOS DE CAMIONES FRAY BENTOS</t>
  </si>
  <si>
    <t>MOVIMIENTO DE OTROS VEHICULOS FRAY BENTOS</t>
  </si>
  <si>
    <t>MOVIMIENTO DE BUSES  FRAY BENTOS</t>
  </si>
  <si>
    <t>MOVIMIENTOS DE PERSONAS FRAY BENTOS</t>
  </si>
  <si>
    <t>Fuente: Dirección Nacional de Paso de Frontera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</si>
</sst>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9"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7" fillId="0" borderId="0"/>
    <xf numFmtId="0" fontId="7" fillId="0" borderId="0"/>
  </cellStyleXfs>
  <cellXfs count="45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0" xfId="0" applyFont="1" applyFill="1"/>
    <xf numFmtId="0" fontId="2" fillId="2" borderId="1" xfId="0" applyFont="1" applyFill="1" applyBorder="1"/>
    <xf numFmtId="0" fontId="2" fillId="0" borderId="1" xfId="0" applyFont="1" applyBorder="1"/>
    <xf numFmtId="0" fontId="3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2" xfId="0" applyFont="1" applyBorder="1"/>
    <xf numFmtId="0" fontId="1" fillId="0" borderId="2" xfId="0" applyFont="1" applyBorder="1"/>
    <xf numFmtId="3" fontId="1" fillId="2" borderId="2" xfId="0" applyNumberFormat="1" applyFont="1" applyFill="1" applyBorder="1"/>
    <xf numFmtId="3" fontId="2" fillId="3" borderId="2" xfId="0" applyNumberFormat="1" applyFont="1" applyFill="1" applyBorder="1"/>
    <xf numFmtId="3" fontId="1" fillId="2" borderId="3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2" borderId="0" xfId="0" applyFont="1" applyFill="1" applyBorder="1"/>
    <xf numFmtId="3" fontId="1" fillId="2" borderId="4" xfId="0" applyNumberFormat="1" applyFont="1" applyFill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2" borderId="6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7" xfId="0" applyNumberFormat="1" applyFont="1" applyFill="1" applyBorder="1" applyAlignment="1">
      <alignment horizontal="right" vertical="center"/>
    </xf>
    <xf numFmtId="3" fontId="2" fillId="3" borderId="4" xfId="0" applyNumberFormat="1" applyFont="1" applyFill="1" applyBorder="1" applyAlignment="1">
      <alignment horizontal="right"/>
    </xf>
    <xf numFmtId="3" fontId="2" fillId="3" borderId="5" xfId="0" applyNumberFormat="1" applyFont="1" applyFill="1" applyBorder="1" applyAlignment="1">
      <alignment horizontal="right"/>
    </xf>
    <xf numFmtId="3" fontId="2" fillId="3" borderId="8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3" fontId="0" fillId="0" borderId="0" xfId="0" applyNumberFormat="1"/>
    <xf numFmtId="0" fontId="5" fillId="0" borderId="0" xfId="0" applyFont="1"/>
    <xf numFmtId="0" fontId="7" fillId="0" borderId="0" xfId="0" applyFont="1"/>
    <xf numFmtId="49" fontId="7" fillId="0" borderId="0" xfId="0" applyNumberFormat="1" applyFont="1"/>
  </cellXfs>
  <cellStyles count="4">
    <cellStyle name="Normal" xfId="0" builtinId="0"/>
    <cellStyle name="Normal 2" xfId="1"/>
    <cellStyle name="Normal 2 2" xfId="2"/>
    <cellStyle name="Normal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ECRETARIA%20TECNICA\T&#201;CNICA%202012\MOVIMIENTO%20VEHICULAR%202012\MIGRACION%20ESTADISTIC%20CON%20BUSES%20A&#209;O%20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RAY BENTOS"/>
      <sheetName val="ARTIGAS"/>
      <sheetName val="PAYSANDÚ"/>
      <sheetName val="SALTO"/>
      <sheetName val="BELLA UNIÓN"/>
      <sheetName val="RIVERA"/>
      <sheetName val="ACEGUÁ"/>
      <sheetName val="RIO BRANCO"/>
      <sheetName val="CHUY"/>
      <sheetName val="GRAFICOS"/>
      <sheetName val="TOTALIZADORES"/>
    </sheetNames>
    <sheetDataSet>
      <sheetData sheetId="0" refreshError="1">
        <row r="6">
          <cell r="D6">
            <v>208360</v>
          </cell>
          <cell r="G6">
            <v>6067</v>
          </cell>
          <cell r="J6">
            <v>899</v>
          </cell>
          <cell r="M6">
            <v>59481</v>
          </cell>
        </row>
        <row r="7">
          <cell r="G7">
            <v>4949</v>
          </cell>
          <cell r="J7">
            <v>886</v>
          </cell>
          <cell r="M7">
            <v>40553</v>
          </cell>
        </row>
        <row r="8">
          <cell r="G8">
            <v>7697</v>
          </cell>
          <cell r="J8">
            <v>1542</v>
          </cell>
          <cell r="M8">
            <v>24256</v>
          </cell>
        </row>
        <row r="9">
          <cell r="G9">
            <v>5514</v>
          </cell>
          <cell r="J9">
            <v>623</v>
          </cell>
          <cell r="M9">
            <v>22969</v>
          </cell>
        </row>
        <row r="10">
          <cell r="G10">
            <v>6727</v>
          </cell>
          <cell r="J10">
            <v>623</v>
          </cell>
          <cell r="M10">
            <v>18083</v>
          </cell>
        </row>
        <row r="11">
          <cell r="G11">
            <v>6184</v>
          </cell>
          <cell r="J11">
            <v>734</v>
          </cell>
          <cell r="M11">
            <v>12726</v>
          </cell>
        </row>
        <row r="12">
          <cell r="G12">
            <v>6439</v>
          </cell>
          <cell r="J12">
            <v>642</v>
          </cell>
          <cell r="M12">
            <v>24616</v>
          </cell>
        </row>
        <row r="13">
          <cell r="G13">
            <v>6859</v>
          </cell>
          <cell r="J13">
            <v>600</v>
          </cell>
          <cell r="M13">
            <v>15683</v>
          </cell>
        </row>
        <row r="14">
          <cell r="G14">
            <v>6680</v>
          </cell>
          <cell r="J14">
            <v>597</v>
          </cell>
          <cell r="M14">
            <v>16128</v>
          </cell>
        </row>
        <row r="15">
          <cell r="G15">
            <v>6155</v>
          </cell>
          <cell r="J15">
            <v>538</v>
          </cell>
          <cell r="M15">
            <v>13614</v>
          </cell>
        </row>
        <row r="16">
          <cell r="G16">
            <v>6957</v>
          </cell>
          <cell r="J16">
            <v>564</v>
          </cell>
          <cell r="M16">
            <v>14202</v>
          </cell>
        </row>
        <row r="17">
          <cell r="G17">
            <v>5850</v>
          </cell>
          <cell r="J17">
            <v>677</v>
          </cell>
          <cell r="M17">
            <v>28482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76"/>
  <sheetViews>
    <sheetView tabSelected="1" zoomScaleNormal="100" workbookViewId="0">
      <selection activeCell="A77" sqref="A77"/>
    </sheetView>
  </sheetViews>
  <sheetFormatPr baseColWidth="10" defaultRowHeight="12.75"/>
  <cols>
    <col min="1" max="1" width="13.140625" style="2" customWidth="1"/>
    <col min="2" max="4" width="13.7109375" style="2" customWidth="1"/>
    <col min="5" max="5" width="13.140625" customWidth="1"/>
    <col min="6" max="6" width="12.7109375" customWidth="1"/>
    <col min="7" max="7" width="13.85546875" customWidth="1"/>
    <col min="8" max="8" width="13.28515625" customWidth="1"/>
  </cols>
  <sheetData>
    <row r="1" spans="1:29">
      <c r="A1" s="8" t="s">
        <v>16</v>
      </c>
      <c r="B1" s="8"/>
      <c r="C1" s="8"/>
    </row>
    <row r="2" spans="1:29">
      <c r="A2" s="8"/>
      <c r="I2" s="8"/>
      <c r="J2" s="8"/>
      <c r="K2" s="8"/>
      <c r="L2" s="8"/>
    </row>
    <row r="3" spans="1:29">
      <c r="B3" s="11">
        <v>2001</v>
      </c>
      <c r="C3" s="11">
        <v>2002</v>
      </c>
      <c r="D3" s="12">
        <v>2003</v>
      </c>
      <c r="E3" s="11">
        <v>2004</v>
      </c>
      <c r="F3" s="11">
        <v>2005</v>
      </c>
      <c r="G3" s="11">
        <v>2006</v>
      </c>
      <c r="H3" s="11">
        <v>2007</v>
      </c>
      <c r="I3" s="16">
        <v>2008</v>
      </c>
      <c r="J3" s="16">
        <v>2009</v>
      </c>
      <c r="K3" s="16">
        <v>2010</v>
      </c>
      <c r="L3" s="16">
        <v>2011</v>
      </c>
      <c r="M3" s="16">
        <v>2012</v>
      </c>
      <c r="N3" s="16">
        <v>2013</v>
      </c>
      <c r="O3" s="16">
        <v>2014</v>
      </c>
      <c r="P3" s="16">
        <v>2015</v>
      </c>
      <c r="R3" s="43"/>
      <c r="AB3" s="41"/>
      <c r="AC3" s="44"/>
    </row>
    <row r="4" spans="1:29">
      <c r="A4" s="4" t="s">
        <v>0</v>
      </c>
      <c r="B4" s="13">
        <v>210725</v>
      </c>
      <c r="C4" s="13">
        <v>133811</v>
      </c>
      <c r="D4" s="13">
        <v>131269</v>
      </c>
      <c r="E4" s="13">
        <v>170974</v>
      </c>
      <c r="F4" s="13">
        <v>203275</v>
      </c>
      <c r="G4" s="13">
        <v>113972</v>
      </c>
      <c r="H4" s="13">
        <v>2371</v>
      </c>
      <c r="I4" s="28">
        <v>1946</v>
      </c>
      <c r="J4" s="29">
        <v>2976</v>
      </c>
      <c r="K4" s="30">
        <v>4276</v>
      </c>
      <c r="L4" s="22">
        <v>208433</v>
      </c>
      <c r="M4" s="22">
        <v>208360</v>
      </c>
      <c r="N4" s="22">
        <v>219992</v>
      </c>
      <c r="O4" s="22">
        <v>214443</v>
      </c>
      <c r="P4" s="22">
        <v>202794</v>
      </c>
      <c r="R4" s="43"/>
      <c r="AB4" s="41"/>
      <c r="AC4" s="44"/>
    </row>
    <row r="5" spans="1:29">
      <c r="A5" s="4" t="s">
        <v>1</v>
      </c>
      <c r="B5" s="13">
        <v>177242</v>
      </c>
      <c r="C5" s="13">
        <v>111080</v>
      </c>
      <c r="D5" s="13">
        <v>107649</v>
      </c>
      <c r="E5" s="13">
        <v>155065</v>
      </c>
      <c r="F5" s="13">
        <v>172756</v>
      </c>
      <c r="G5" s="13">
        <v>14202</v>
      </c>
      <c r="H5" s="13">
        <v>2904</v>
      </c>
      <c r="I5" s="19">
        <v>2213</v>
      </c>
      <c r="J5" s="20">
        <v>2067</v>
      </c>
      <c r="K5" s="21">
        <v>3894</v>
      </c>
      <c r="L5" s="23">
        <v>145062</v>
      </c>
      <c r="M5" s="23">
        <v>154350</v>
      </c>
      <c r="N5" s="23">
        <v>171274</v>
      </c>
      <c r="O5" s="23">
        <v>190016</v>
      </c>
      <c r="P5" s="23">
        <v>190733</v>
      </c>
      <c r="R5" s="43"/>
      <c r="AB5" s="41"/>
      <c r="AC5" s="44"/>
    </row>
    <row r="6" spans="1:29">
      <c r="A6" s="4" t="s">
        <v>2</v>
      </c>
      <c r="B6" s="13">
        <v>81049</v>
      </c>
      <c r="C6" s="13">
        <v>94111</v>
      </c>
      <c r="D6" s="13">
        <v>67231</v>
      </c>
      <c r="E6" s="13">
        <v>72514</v>
      </c>
      <c r="F6" s="13">
        <v>141881</v>
      </c>
      <c r="G6" s="13">
        <v>11835</v>
      </c>
      <c r="H6" s="13">
        <v>2142</v>
      </c>
      <c r="I6" s="19">
        <v>2846</v>
      </c>
      <c r="J6" s="20">
        <v>1880</v>
      </c>
      <c r="K6" s="21">
        <v>3544</v>
      </c>
      <c r="L6" s="23">
        <v>131544</v>
      </c>
      <c r="M6" s="23">
        <v>96631</v>
      </c>
      <c r="N6" s="23">
        <v>148200</v>
      </c>
      <c r="O6" s="23">
        <v>146240</v>
      </c>
      <c r="P6" s="23">
        <v>149066</v>
      </c>
      <c r="R6" s="43"/>
      <c r="AB6" s="41"/>
      <c r="AC6" s="44"/>
    </row>
    <row r="7" spans="1:29">
      <c r="A7" s="4" t="s">
        <v>3</v>
      </c>
      <c r="B7" s="13">
        <v>89586</v>
      </c>
      <c r="C7" s="13">
        <v>75759</v>
      </c>
      <c r="D7" s="13">
        <v>70956</v>
      </c>
      <c r="E7" s="13">
        <v>106247</v>
      </c>
      <c r="F7" s="13">
        <v>65564</v>
      </c>
      <c r="G7" s="13">
        <v>7821</v>
      </c>
      <c r="H7" s="13">
        <v>2653</v>
      </c>
      <c r="I7" s="19">
        <v>2198</v>
      </c>
      <c r="J7" s="20">
        <v>2490</v>
      </c>
      <c r="K7" s="21">
        <v>3834</v>
      </c>
      <c r="L7" s="23">
        <v>97617</v>
      </c>
      <c r="M7" s="23">
        <v>104381</v>
      </c>
      <c r="N7" s="23">
        <v>96439</v>
      </c>
      <c r="O7" s="23">
        <v>141856</v>
      </c>
      <c r="P7" s="23">
        <v>138240</v>
      </c>
      <c r="AB7" s="41"/>
      <c r="AC7" s="44"/>
    </row>
    <row r="8" spans="1:29">
      <c r="A8" s="4" t="s">
        <v>4</v>
      </c>
      <c r="B8" s="13">
        <v>48980</v>
      </c>
      <c r="C8" s="13">
        <v>60383</v>
      </c>
      <c r="D8" s="13">
        <v>42758</v>
      </c>
      <c r="E8" s="13">
        <v>53622</v>
      </c>
      <c r="F8" s="13">
        <v>64173</v>
      </c>
      <c r="G8" s="13">
        <v>46746</v>
      </c>
      <c r="H8" s="13">
        <v>2827</v>
      </c>
      <c r="I8" s="19">
        <v>2193</v>
      </c>
      <c r="J8" s="20">
        <v>2608</v>
      </c>
      <c r="K8" s="21">
        <v>3428</v>
      </c>
      <c r="L8" s="23">
        <v>58955</v>
      </c>
      <c r="M8" s="23">
        <v>68259</v>
      </c>
      <c r="N8" s="23">
        <v>86118</v>
      </c>
      <c r="O8" s="23">
        <v>99232</v>
      </c>
      <c r="P8" s="23">
        <v>110970</v>
      </c>
      <c r="AB8" s="41"/>
      <c r="AC8" s="44"/>
    </row>
    <row r="9" spans="1:29">
      <c r="A9" s="4" t="s">
        <v>5</v>
      </c>
      <c r="B9" s="13">
        <v>37818</v>
      </c>
      <c r="C9" s="13">
        <v>53802</v>
      </c>
      <c r="D9" s="13">
        <v>45339</v>
      </c>
      <c r="E9" s="13">
        <v>45271</v>
      </c>
      <c r="F9" s="13">
        <v>55135</v>
      </c>
      <c r="G9" s="13">
        <v>51250</v>
      </c>
      <c r="H9" s="13">
        <v>2457</v>
      </c>
      <c r="I9" s="19">
        <v>1614</v>
      </c>
      <c r="J9" s="20">
        <v>1807</v>
      </c>
      <c r="K9" s="21">
        <v>17739</v>
      </c>
      <c r="L9" s="23">
        <v>57635</v>
      </c>
      <c r="M9" s="23">
        <v>50868</v>
      </c>
      <c r="N9" s="23">
        <v>90750</v>
      </c>
      <c r="O9" s="23">
        <v>86104</v>
      </c>
      <c r="P9" s="23">
        <v>85506</v>
      </c>
      <c r="AB9" s="41"/>
      <c r="AC9" s="44"/>
    </row>
    <row r="10" spans="1:29">
      <c r="A10" s="4" t="s">
        <v>6</v>
      </c>
      <c r="B10" s="13">
        <v>69977</v>
      </c>
      <c r="C10" s="13">
        <v>77194</v>
      </c>
      <c r="D10" s="13">
        <v>70441</v>
      </c>
      <c r="E10" s="13">
        <v>76238</v>
      </c>
      <c r="F10" s="13">
        <v>87103</v>
      </c>
      <c r="G10" s="13">
        <v>76960</v>
      </c>
      <c r="H10" s="13">
        <v>3101</v>
      </c>
      <c r="I10" s="19">
        <v>2800</v>
      </c>
      <c r="J10" s="20">
        <v>2512</v>
      </c>
      <c r="K10" s="21">
        <v>73492</v>
      </c>
      <c r="L10" s="23">
        <v>119617</v>
      </c>
      <c r="M10" s="23">
        <v>99364</v>
      </c>
      <c r="N10" s="23">
        <v>107721</v>
      </c>
      <c r="O10" s="23">
        <v>111183</v>
      </c>
      <c r="P10" s="23">
        <v>125868</v>
      </c>
      <c r="AB10" s="41"/>
      <c r="AC10" s="44"/>
    </row>
    <row r="11" spans="1:29">
      <c r="A11" s="4" t="s">
        <v>7</v>
      </c>
      <c r="B11" s="13">
        <v>55534</v>
      </c>
      <c r="C11" s="13">
        <v>49715</v>
      </c>
      <c r="D11" s="13">
        <v>61782</v>
      </c>
      <c r="E11" s="13">
        <v>58068</v>
      </c>
      <c r="F11" s="13">
        <v>62710</v>
      </c>
      <c r="G11" s="13">
        <v>73486</v>
      </c>
      <c r="H11" s="13">
        <v>3022</v>
      </c>
      <c r="I11" s="19">
        <v>2659</v>
      </c>
      <c r="J11" s="20">
        <v>2886</v>
      </c>
      <c r="K11" s="21">
        <v>56962</v>
      </c>
      <c r="L11" s="23">
        <v>67906</v>
      </c>
      <c r="M11" s="23">
        <v>63338</v>
      </c>
      <c r="N11" s="23">
        <v>79310</v>
      </c>
      <c r="O11" s="23">
        <v>108442</v>
      </c>
      <c r="P11" s="23">
        <v>105216</v>
      </c>
      <c r="AB11" s="41"/>
      <c r="AC11" s="44"/>
    </row>
    <row r="12" spans="1:29">
      <c r="A12" s="4" t="s">
        <v>8</v>
      </c>
      <c r="B12" s="13">
        <v>49130</v>
      </c>
      <c r="C12" s="13">
        <v>46829</v>
      </c>
      <c r="D12" s="13">
        <v>56374</v>
      </c>
      <c r="E12" s="13">
        <v>64664</v>
      </c>
      <c r="F12" s="13">
        <v>64548</v>
      </c>
      <c r="G12" s="13">
        <v>67424</v>
      </c>
      <c r="H12" s="13">
        <v>4225</v>
      </c>
      <c r="I12" s="19">
        <v>2276</v>
      </c>
      <c r="J12" s="20">
        <v>2475</v>
      </c>
      <c r="K12" s="21">
        <v>54058</v>
      </c>
      <c r="L12" s="23">
        <v>73988</v>
      </c>
      <c r="M12" s="23">
        <v>88162</v>
      </c>
      <c r="N12" s="23">
        <v>82285</v>
      </c>
      <c r="O12" s="23">
        <v>108547</v>
      </c>
      <c r="P12" s="23">
        <v>103988</v>
      </c>
      <c r="AB12" s="41"/>
      <c r="AC12" s="44"/>
    </row>
    <row r="13" spans="1:29">
      <c r="A13" s="4" t="s">
        <v>9</v>
      </c>
      <c r="B13" s="13">
        <v>62439</v>
      </c>
      <c r="C13" s="13">
        <v>57549</v>
      </c>
      <c r="D13" s="13">
        <v>71515</v>
      </c>
      <c r="E13" s="13">
        <v>89452</v>
      </c>
      <c r="F13" s="13">
        <v>87611</v>
      </c>
      <c r="G13" s="13">
        <v>69060</v>
      </c>
      <c r="H13" s="13">
        <v>2572</v>
      </c>
      <c r="I13" s="19">
        <v>1874</v>
      </c>
      <c r="J13" s="20">
        <v>4778</v>
      </c>
      <c r="K13" s="21">
        <v>69159</v>
      </c>
      <c r="L13" s="23">
        <v>85757</v>
      </c>
      <c r="M13" s="23">
        <v>89226</v>
      </c>
      <c r="N13" s="23">
        <v>83441</v>
      </c>
      <c r="O13" s="23">
        <v>138200</v>
      </c>
      <c r="P13" s="23">
        <v>115552</v>
      </c>
      <c r="AB13" s="41"/>
      <c r="AC13" s="44"/>
    </row>
    <row r="14" spans="1:29">
      <c r="A14" s="4" t="s">
        <v>10</v>
      </c>
      <c r="B14" s="13">
        <v>63249</v>
      </c>
      <c r="C14" s="13">
        <v>53020</v>
      </c>
      <c r="D14" s="13">
        <v>60315</v>
      </c>
      <c r="E14" s="13">
        <v>70001</v>
      </c>
      <c r="F14" s="13">
        <v>72413</v>
      </c>
      <c r="G14" s="13">
        <v>40011</v>
      </c>
      <c r="H14" s="13">
        <v>788</v>
      </c>
      <c r="I14" s="19">
        <v>2016</v>
      </c>
      <c r="J14" s="20">
        <v>3220</v>
      </c>
      <c r="K14" s="21">
        <v>71911</v>
      </c>
      <c r="L14" s="23">
        <v>94054</v>
      </c>
      <c r="M14" s="23">
        <v>94442</v>
      </c>
      <c r="N14" s="23">
        <v>100944</v>
      </c>
      <c r="O14" s="23">
        <v>139453</v>
      </c>
      <c r="P14" s="23">
        <v>111368</v>
      </c>
      <c r="AB14" s="41"/>
      <c r="AC14" s="44"/>
    </row>
    <row r="15" spans="1:29" ht="13.5" thickBot="1">
      <c r="A15" s="4" t="s">
        <v>11</v>
      </c>
      <c r="B15" s="13">
        <v>89662</v>
      </c>
      <c r="C15" s="13">
        <v>78832</v>
      </c>
      <c r="D15" s="13">
        <v>106704</v>
      </c>
      <c r="E15" s="13">
        <v>107119</v>
      </c>
      <c r="F15" s="13">
        <v>100124</v>
      </c>
      <c r="G15" s="13">
        <v>2221</v>
      </c>
      <c r="H15" s="13">
        <v>751</v>
      </c>
      <c r="I15" s="19">
        <v>2690</v>
      </c>
      <c r="J15" s="20">
        <v>3648</v>
      </c>
      <c r="K15" s="21">
        <v>95182</v>
      </c>
      <c r="L15" s="24">
        <v>139191</v>
      </c>
      <c r="M15" s="24">
        <v>142629</v>
      </c>
      <c r="N15" s="24">
        <v>134106</v>
      </c>
      <c r="O15" s="24">
        <v>134106</v>
      </c>
      <c r="P15" s="24">
        <v>131121</v>
      </c>
      <c r="AB15" s="41"/>
      <c r="AC15" s="44"/>
    </row>
    <row r="16" spans="1:29" ht="13.5" thickBot="1">
      <c r="A16" s="4" t="s">
        <v>12</v>
      </c>
      <c r="B16" s="14">
        <v>1035391</v>
      </c>
      <c r="C16" s="14">
        <f t="shared" ref="C16:H16" si="0">SUM(C4:C15)</f>
        <v>892085</v>
      </c>
      <c r="D16" s="14">
        <f t="shared" si="0"/>
        <v>892333</v>
      </c>
      <c r="E16" s="14">
        <f t="shared" si="0"/>
        <v>1069235</v>
      </c>
      <c r="F16" s="14">
        <f t="shared" si="0"/>
        <v>1177293</v>
      </c>
      <c r="G16" s="14">
        <f t="shared" si="0"/>
        <v>574988</v>
      </c>
      <c r="H16" s="14">
        <f t="shared" si="0"/>
        <v>29813</v>
      </c>
      <c r="I16" s="25">
        <v>27325</v>
      </c>
      <c r="J16" s="26">
        <v>33347</v>
      </c>
      <c r="K16" s="25">
        <v>457479</v>
      </c>
      <c r="L16" s="27">
        <v>1279759</v>
      </c>
      <c r="M16" s="27">
        <v>1260010</v>
      </c>
      <c r="N16" s="27">
        <v>1400580</v>
      </c>
      <c r="O16" s="27">
        <v>1483716</v>
      </c>
      <c r="P16" s="27">
        <v>1570422</v>
      </c>
      <c r="AB16" s="41"/>
      <c r="AC16" s="44"/>
    </row>
    <row r="17" spans="1:29">
      <c r="A17" s="9"/>
      <c r="B17" s="10"/>
      <c r="D17" s="10"/>
      <c r="AB17" s="41"/>
      <c r="AC17" s="44"/>
    </row>
    <row r="18" spans="1:29">
      <c r="A18" s="9"/>
      <c r="B18" s="10"/>
      <c r="C18" s="10"/>
      <c r="D18" s="10"/>
      <c r="AB18" s="41"/>
      <c r="AC18" s="44"/>
    </row>
    <row r="19" spans="1:29">
      <c r="A19" s="9" t="s">
        <v>13</v>
      </c>
      <c r="B19" s="10"/>
      <c r="C19" s="10"/>
      <c r="D19" s="10"/>
      <c r="AB19" s="41"/>
      <c r="AC19" s="44"/>
    </row>
    <row r="20" spans="1:29">
      <c r="AB20" s="41"/>
      <c r="AC20" s="44"/>
    </row>
    <row r="21" spans="1:29">
      <c r="B21" s="6">
        <v>2001</v>
      </c>
      <c r="C21" s="7">
        <v>2002</v>
      </c>
      <c r="D21" s="7">
        <v>2003</v>
      </c>
      <c r="E21" s="16">
        <v>2004</v>
      </c>
      <c r="F21" s="16">
        <v>2005</v>
      </c>
      <c r="G21" s="16">
        <v>2006</v>
      </c>
      <c r="H21" s="16">
        <v>2007</v>
      </c>
      <c r="I21" s="16">
        <v>2008</v>
      </c>
      <c r="J21" s="16">
        <v>2009</v>
      </c>
      <c r="K21" s="16">
        <v>2010</v>
      </c>
      <c r="L21" s="16">
        <v>2011</v>
      </c>
      <c r="M21" s="16">
        <v>2012</v>
      </c>
      <c r="N21" s="16">
        <v>2013</v>
      </c>
      <c r="O21" s="16">
        <v>2014</v>
      </c>
      <c r="P21" s="16">
        <v>2015</v>
      </c>
      <c r="AB21" s="41"/>
      <c r="AC21" s="44"/>
    </row>
    <row r="22" spans="1:29">
      <c r="A22" s="4" t="s">
        <v>0</v>
      </c>
      <c r="B22" s="15">
        <v>5136</v>
      </c>
      <c r="C22" s="13">
        <v>2903</v>
      </c>
      <c r="D22" s="13">
        <v>4095</v>
      </c>
      <c r="E22" s="13">
        <v>3646</v>
      </c>
      <c r="F22" s="13">
        <v>606</v>
      </c>
      <c r="G22" s="13">
        <v>4444</v>
      </c>
      <c r="H22" s="13">
        <v>1</v>
      </c>
      <c r="I22" s="19">
        <v>4</v>
      </c>
      <c r="J22" s="20">
        <v>0</v>
      </c>
      <c r="K22" s="21">
        <v>3</v>
      </c>
      <c r="L22" s="34">
        <v>7864</v>
      </c>
      <c r="M22" s="21">
        <f>'[1]FRAY BENTOS'!G6</f>
        <v>6067</v>
      </c>
      <c r="N22" s="21">
        <v>6167</v>
      </c>
      <c r="O22" s="21">
        <v>5115</v>
      </c>
      <c r="P22" s="21">
        <v>6041</v>
      </c>
      <c r="AB22" s="41"/>
      <c r="AC22" s="44"/>
    </row>
    <row r="23" spans="1:29">
      <c r="A23" s="4" t="s">
        <v>1</v>
      </c>
      <c r="B23" s="13">
        <v>4378</v>
      </c>
      <c r="C23" s="13">
        <v>2968</v>
      </c>
      <c r="D23" s="13">
        <v>3791</v>
      </c>
      <c r="E23" s="13">
        <v>3734</v>
      </c>
      <c r="F23" s="13">
        <v>466</v>
      </c>
      <c r="G23" s="13">
        <v>691</v>
      </c>
      <c r="H23" s="13">
        <v>0</v>
      </c>
      <c r="I23" s="19">
        <v>0</v>
      </c>
      <c r="J23" s="20">
        <v>0</v>
      </c>
      <c r="K23" s="21">
        <v>8</v>
      </c>
      <c r="L23" s="34">
        <v>7423</v>
      </c>
      <c r="M23" s="21">
        <f>'[1]FRAY BENTOS'!G7</f>
        <v>4949</v>
      </c>
      <c r="N23" s="21">
        <v>5909</v>
      </c>
      <c r="O23" s="21">
        <v>5410</v>
      </c>
      <c r="P23" s="21">
        <v>6011</v>
      </c>
      <c r="AB23" s="41"/>
      <c r="AC23" s="44"/>
    </row>
    <row r="24" spans="1:29">
      <c r="A24" s="4" t="s">
        <v>2</v>
      </c>
      <c r="B24" s="13">
        <v>4487</v>
      </c>
      <c r="C24" s="13">
        <v>3148</v>
      </c>
      <c r="D24" s="13">
        <v>4116</v>
      </c>
      <c r="E24" s="13">
        <v>4104</v>
      </c>
      <c r="F24" s="13">
        <v>420</v>
      </c>
      <c r="G24" s="13">
        <v>869</v>
      </c>
      <c r="H24" s="13">
        <v>0</v>
      </c>
      <c r="I24" s="19">
        <v>0</v>
      </c>
      <c r="J24" s="20">
        <v>2</v>
      </c>
      <c r="K24" s="21">
        <v>4</v>
      </c>
      <c r="L24" s="34">
        <v>7375</v>
      </c>
      <c r="M24" s="21">
        <f>'[1]FRAY BENTOS'!G8</f>
        <v>7697</v>
      </c>
      <c r="N24" s="21">
        <v>6430</v>
      </c>
      <c r="O24" s="21">
        <v>5415</v>
      </c>
      <c r="P24" s="21">
        <v>5834</v>
      </c>
      <c r="AB24" s="41"/>
      <c r="AC24" s="44"/>
    </row>
    <row r="25" spans="1:29">
      <c r="A25" s="4" t="s">
        <v>3</v>
      </c>
      <c r="B25" s="13">
        <v>3904</v>
      </c>
      <c r="C25" s="13">
        <v>3023</v>
      </c>
      <c r="D25" s="13">
        <v>3688</v>
      </c>
      <c r="E25" s="13">
        <v>4572</v>
      </c>
      <c r="F25" s="13">
        <v>540</v>
      </c>
      <c r="G25" s="13">
        <v>529</v>
      </c>
      <c r="H25" s="13">
        <v>0</v>
      </c>
      <c r="I25" s="19">
        <v>1</v>
      </c>
      <c r="J25" s="20">
        <v>1</v>
      </c>
      <c r="K25" s="21">
        <v>3</v>
      </c>
      <c r="L25" s="34">
        <v>7136</v>
      </c>
      <c r="M25" s="21">
        <f>'[1]FRAY BENTOS'!G9</f>
        <v>5514</v>
      </c>
      <c r="N25" s="21">
        <v>5618</v>
      </c>
      <c r="O25" s="21">
        <v>5410</v>
      </c>
      <c r="P25" s="21">
        <v>6157</v>
      </c>
      <c r="AB25" s="41"/>
      <c r="AC25" s="44"/>
    </row>
    <row r="26" spans="1:29">
      <c r="A26" s="4" t="s">
        <v>4</v>
      </c>
      <c r="B26" s="13">
        <v>4283</v>
      </c>
      <c r="C26" s="13">
        <v>3003</v>
      </c>
      <c r="D26" s="13">
        <v>3748</v>
      </c>
      <c r="E26" s="13">
        <v>4267</v>
      </c>
      <c r="F26" s="13">
        <v>593</v>
      </c>
      <c r="G26" s="13">
        <v>4323</v>
      </c>
      <c r="H26" s="13">
        <v>0</v>
      </c>
      <c r="I26" s="19">
        <v>0</v>
      </c>
      <c r="J26" s="20">
        <v>0</v>
      </c>
      <c r="K26" s="21">
        <v>3</v>
      </c>
      <c r="L26" s="34">
        <v>7408</v>
      </c>
      <c r="M26" s="21">
        <f>'[1]FRAY BENTOS'!G10</f>
        <v>6727</v>
      </c>
      <c r="N26" s="21">
        <v>6304</v>
      </c>
      <c r="O26" s="21">
        <v>6340</v>
      </c>
      <c r="P26" s="21">
        <v>6867</v>
      </c>
      <c r="AB26" s="41"/>
      <c r="AC26" s="44"/>
    </row>
    <row r="27" spans="1:29">
      <c r="A27" s="4" t="s">
        <v>5</v>
      </c>
      <c r="B27" s="13">
        <v>4003</v>
      </c>
      <c r="C27" s="13">
        <v>3022</v>
      </c>
      <c r="D27" s="13">
        <v>4064</v>
      </c>
      <c r="E27" s="13">
        <v>4652</v>
      </c>
      <c r="F27" s="13">
        <v>503</v>
      </c>
      <c r="G27" s="13">
        <v>5036</v>
      </c>
      <c r="H27" s="13">
        <v>0</v>
      </c>
      <c r="I27" s="19">
        <v>0</v>
      </c>
      <c r="J27" s="20">
        <v>0</v>
      </c>
      <c r="K27" s="21">
        <v>783</v>
      </c>
      <c r="L27" s="34">
        <v>7295</v>
      </c>
      <c r="M27" s="21">
        <f>'[1]FRAY BENTOS'!G11</f>
        <v>6184</v>
      </c>
      <c r="N27" s="21">
        <v>6633</v>
      </c>
      <c r="O27" s="21">
        <v>5263</v>
      </c>
      <c r="P27" s="21">
        <v>7622</v>
      </c>
      <c r="AB27" s="41"/>
      <c r="AC27" s="44"/>
    </row>
    <row r="28" spans="1:29">
      <c r="A28" s="4" t="s">
        <v>6</v>
      </c>
      <c r="B28" s="13">
        <v>2886</v>
      </c>
      <c r="C28" s="13">
        <v>3282</v>
      </c>
      <c r="D28" s="13">
        <v>3993</v>
      </c>
      <c r="E28" s="13">
        <v>4372</v>
      </c>
      <c r="F28" s="13">
        <v>555</v>
      </c>
      <c r="G28" s="13">
        <v>4519</v>
      </c>
      <c r="H28" s="13">
        <v>0</v>
      </c>
      <c r="I28" s="19">
        <v>0</v>
      </c>
      <c r="J28" s="20">
        <v>0</v>
      </c>
      <c r="K28" s="21">
        <v>4702</v>
      </c>
      <c r="L28" s="34">
        <v>7847</v>
      </c>
      <c r="M28" s="21">
        <f>'[1]FRAY BENTOS'!G12</f>
        <v>6439</v>
      </c>
      <c r="N28" s="21">
        <v>6857</v>
      </c>
      <c r="O28" s="21">
        <v>6233</v>
      </c>
      <c r="P28" s="21">
        <v>7629</v>
      </c>
      <c r="AB28" s="41"/>
      <c r="AC28" s="44"/>
    </row>
    <row r="29" spans="1:29">
      <c r="A29" s="4" t="s">
        <v>7</v>
      </c>
      <c r="B29" s="13">
        <v>3830</v>
      </c>
      <c r="C29" s="13">
        <v>3356</v>
      </c>
      <c r="D29" s="13">
        <v>3910</v>
      </c>
      <c r="E29" s="13">
        <v>4276</v>
      </c>
      <c r="F29" s="13">
        <v>628</v>
      </c>
      <c r="G29" s="13">
        <v>5195</v>
      </c>
      <c r="H29" s="13">
        <v>0</v>
      </c>
      <c r="I29" s="19">
        <v>0</v>
      </c>
      <c r="J29" s="20">
        <v>0</v>
      </c>
      <c r="K29" s="21">
        <v>5822</v>
      </c>
      <c r="L29" s="34">
        <v>7924</v>
      </c>
      <c r="M29" s="21">
        <f>'[1]FRAY BENTOS'!G13</f>
        <v>6859</v>
      </c>
      <c r="N29" s="21">
        <v>7426</v>
      </c>
      <c r="O29" s="21">
        <v>6107</v>
      </c>
      <c r="P29" s="21">
        <v>7389</v>
      </c>
      <c r="AB29" s="41"/>
      <c r="AC29" s="44"/>
    </row>
    <row r="30" spans="1:29">
      <c r="A30" s="4" t="s">
        <v>8</v>
      </c>
      <c r="B30" s="13">
        <v>3906</v>
      </c>
      <c r="C30" s="13">
        <v>4012</v>
      </c>
      <c r="D30" s="13">
        <v>4008</v>
      </c>
      <c r="E30" s="13">
        <v>4587</v>
      </c>
      <c r="F30" s="13">
        <v>626</v>
      </c>
      <c r="G30" s="13">
        <v>5664</v>
      </c>
      <c r="H30" s="13">
        <v>0</v>
      </c>
      <c r="I30" s="19">
        <v>0</v>
      </c>
      <c r="J30" s="20">
        <v>0</v>
      </c>
      <c r="K30" s="21">
        <v>6785</v>
      </c>
      <c r="L30" s="34">
        <v>8943</v>
      </c>
      <c r="M30" s="21">
        <f>'[1]FRAY BENTOS'!G14</f>
        <v>6680</v>
      </c>
      <c r="N30" s="21">
        <v>6589</v>
      </c>
      <c r="O30" s="21">
        <v>6408</v>
      </c>
      <c r="P30" s="21">
        <v>6811</v>
      </c>
      <c r="AB30" s="41"/>
      <c r="AC30" s="44"/>
    </row>
    <row r="31" spans="1:29">
      <c r="A31" s="4" t="s">
        <v>9</v>
      </c>
      <c r="B31" s="13">
        <v>4175</v>
      </c>
      <c r="C31" s="13">
        <v>4523</v>
      </c>
      <c r="D31" s="13">
        <v>4461</v>
      </c>
      <c r="E31" s="13">
        <v>4141</v>
      </c>
      <c r="F31" s="13">
        <v>528</v>
      </c>
      <c r="G31" s="13">
        <v>5207</v>
      </c>
      <c r="H31" s="13">
        <v>0</v>
      </c>
      <c r="I31" s="19">
        <v>0</v>
      </c>
      <c r="J31" s="20">
        <v>0</v>
      </c>
      <c r="K31" s="21">
        <v>7057</v>
      </c>
      <c r="L31" s="34">
        <v>8548</v>
      </c>
      <c r="M31" s="21">
        <f>'[1]FRAY BENTOS'!G15</f>
        <v>6155</v>
      </c>
      <c r="N31" s="21">
        <v>7495</v>
      </c>
      <c r="O31" s="21">
        <v>7492</v>
      </c>
      <c r="P31" s="21">
        <v>7324</v>
      </c>
      <c r="AB31" s="41"/>
      <c r="AC31" s="44"/>
    </row>
    <row r="32" spans="1:29">
      <c r="A32" s="4" t="s">
        <v>10</v>
      </c>
      <c r="B32" s="13">
        <v>4595</v>
      </c>
      <c r="C32" s="13">
        <v>4507</v>
      </c>
      <c r="D32" s="13">
        <v>4749</v>
      </c>
      <c r="E32" s="13">
        <v>5143</v>
      </c>
      <c r="F32" s="13">
        <v>565</v>
      </c>
      <c r="G32" s="13">
        <v>3604</v>
      </c>
      <c r="H32" s="13">
        <v>0</v>
      </c>
      <c r="I32" s="19">
        <v>1</v>
      </c>
      <c r="J32" s="20">
        <v>0</v>
      </c>
      <c r="K32" s="21">
        <v>7038</v>
      </c>
      <c r="L32" s="34">
        <v>7306</v>
      </c>
      <c r="M32" s="21">
        <f>'[1]FRAY BENTOS'!G16</f>
        <v>6957</v>
      </c>
      <c r="N32" s="21">
        <v>6844</v>
      </c>
      <c r="O32" s="21">
        <v>6815</v>
      </c>
      <c r="P32" s="21">
        <v>6173</v>
      </c>
      <c r="AB32" s="41"/>
      <c r="AC32" s="44"/>
    </row>
    <row r="33" spans="1:29">
      <c r="A33" s="4" t="s">
        <v>11</v>
      </c>
      <c r="B33" s="13">
        <v>4160</v>
      </c>
      <c r="C33" s="13">
        <v>4509</v>
      </c>
      <c r="D33" s="13">
        <v>4680</v>
      </c>
      <c r="E33" s="13">
        <v>4878</v>
      </c>
      <c r="F33" s="13">
        <v>609</v>
      </c>
      <c r="G33" s="13">
        <v>4</v>
      </c>
      <c r="H33" s="13">
        <v>0</v>
      </c>
      <c r="I33" s="19">
        <v>0</v>
      </c>
      <c r="J33" s="20">
        <v>0</v>
      </c>
      <c r="K33" s="21">
        <v>4720</v>
      </c>
      <c r="L33" s="34">
        <v>6730</v>
      </c>
      <c r="M33" s="21">
        <f>'[1]FRAY BENTOS'!G17</f>
        <v>5850</v>
      </c>
      <c r="N33" s="21">
        <v>6119</v>
      </c>
      <c r="O33" s="21">
        <v>6119</v>
      </c>
      <c r="P33" s="21">
        <v>6096</v>
      </c>
      <c r="AB33" s="41"/>
      <c r="AC33" s="44"/>
    </row>
    <row r="34" spans="1:29">
      <c r="A34" s="4" t="s">
        <v>12</v>
      </c>
      <c r="B34" s="14">
        <v>49743</v>
      </c>
      <c r="C34" s="14">
        <f t="shared" ref="C34:H34" si="1">SUM(C22:C33)</f>
        <v>42256</v>
      </c>
      <c r="D34" s="14">
        <f t="shared" si="1"/>
        <v>49303</v>
      </c>
      <c r="E34" s="14">
        <f t="shared" si="1"/>
        <v>52372</v>
      </c>
      <c r="F34" s="14">
        <f t="shared" si="1"/>
        <v>6639</v>
      </c>
      <c r="G34" s="14">
        <f t="shared" si="1"/>
        <v>40085</v>
      </c>
      <c r="H34" s="14">
        <f t="shared" si="1"/>
        <v>1</v>
      </c>
      <c r="I34" s="25">
        <v>6</v>
      </c>
      <c r="J34" s="26">
        <v>3</v>
      </c>
      <c r="K34" s="25">
        <f>SUM(K22:K33)</f>
        <v>36928</v>
      </c>
      <c r="L34" s="35">
        <f>SUM(L22:L33)</f>
        <v>91799</v>
      </c>
      <c r="M34" s="25">
        <f>SUM(M22:M33)</f>
        <v>76078</v>
      </c>
      <c r="N34" s="25">
        <v>78391</v>
      </c>
      <c r="O34" s="25">
        <v>66008</v>
      </c>
      <c r="P34" s="25">
        <v>79954</v>
      </c>
      <c r="AB34" s="41"/>
      <c r="AC34" s="44"/>
    </row>
    <row r="35" spans="1:29" s="1" customFormat="1">
      <c r="A35" s="9"/>
      <c r="B35" s="10"/>
      <c r="C35" s="10"/>
      <c r="D35" s="10"/>
      <c r="AB35" s="41"/>
      <c r="AC35" s="44"/>
    </row>
    <row r="36" spans="1:29" s="1" customFormat="1">
      <c r="A36" s="9"/>
      <c r="B36" s="10"/>
      <c r="C36" s="10"/>
      <c r="D36" s="10"/>
      <c r="M36" s="1">
        <f>1-P34/L34</f>
        <v>0.1290319066656499</v>
      </c>
      <c r="AB36" s="41"/>
      <c r="AC36" s="44"/>
    </row>
    <row r="37" spans="1:29" s="1" customFormat="1">
      <c r="A37" s="9"/>
      <c r="B37" s="10"/>
      <c r="C37" s="10"/>
      <c r="D37" s="10"/>
      <c r="AB37" s="41"/>
      <c r="AC37" s="44"/>
    </row>
    <row r="38" spans="1:29" s="1" customFormat="1">
      <c r="A38" s="9"/>
      <c r="B38" s="10"/>
      <c r="C38" s="10"/>
      <c r="D38" s="10"/>
      <c r="AB38" s="41"/>
      <c r="AC38" s="44"/>
    </row>
    <row r="39" spans="1:29">
      <c r="A39" s="9" t="s">
        <v>14</v>
      </c>
      <c r="B39" s="10"/>
      <c r="C39" s="10"/>
      <c r="D39" s="10"/>
      <c r="AB39" s="41"/>
      <c r="AC39" s="44"/>
    </row>
    <row r="40" spans="1:29">
      <c r="C40" s="3"/>
      <c r="AB40" s="41"/>
      <c r="AC40" s="44"/>
    </row>
    <row r="41" spans="1:29">
      <c r="B41" s="6">
        <v>2001</v>
      </c>
      <c r="C41" s="7">
        <v>2002</v>
      </c>
      <c r="D41" s="7">
        <v>2003</v>
      </c>
      <c r="E41" s="17">
        <v>2004</v>
      </c>
      <c r="F41" s="17">
        <v>2005</v>
      </c>
      <c r="G41" s="17">
        <v>2006</v>
      </c>
      <c r="H41" s="17">
        <v>2007</v>
      </c>
      <c r="I41" s="31">
        <v>2008</v>
      </c>
      <c r="J41" s="31">
        <v>2009</v>
      </c>
      <c r="K41" s="31">
        <v>2010</v>
      </c>
      <c r="L41" s="31">
        <v>2011</v>
      </c>
      <c r="M41" s="31">
        <v>2012</v>
      </c>
      <c r="N41" s="31">
        <v>2013</v>
      </c>
      <c r="O41" s="31">
        <v>2014</v>
      </c>
      <c r="P41" s="31">
        <v>2015</v>
      </c>
      <c r="AB41" s="41"/>
      <c r="AC41" s="44"/>
    </row>
    <row r="42" spans="1:29">
      <c r="A42" s="5" t="s">
        <v>0</v>
      </c>
      <c r="B42" s="15">
        <v>43417</v>
      </c>
      <c r="C42" s="13">
        <v>27724</v>
      </c>
      <c r="D42" s="13">
        <v>28379</v>
      </c>
      <c r="E42" s="13">
        <v>41210</v>
      </c>
      <c r="F42" s="13">
        <v>50035</v>
      </c>
      <c r="G42" s="13">
        <v>26525</v>
      </c>
      <c r="H42" s="13">
        <v>1004</v>
      </c>
      <c r="I42" s="19">
        <v>820</v>
      </c>
      <c r="J42" s="32">
        <v>1298</v>
      </c>
      <c r="K42" s="20">
        <v>1419</v>
      </c>
      <c r="L42" s="21">
        <v>60700</v>
      </c>
      <c r="M42" s="21">
        <f>'[1]FRAY BENTOS'!M6</f>
        <v>59481</v>
      </c>
      <c r="N42" s="21">
        <v>56919</v>
      </c>
      <c r="O42" s="21">
        <v>56449</v>
      </c>
      <c r="P42" s="21">
        <v>59822</v>
      </c>
      <c r="AB42" s="41"/>
      <c r="AC42" s="44"/>
    </row>
    <row r="43" spans="1:29">
      <c r="A43" s="5" t="s">
        <v>1</v>
      </c>
      <c r="B43" s="13">
        <v>37296</v>
      </c>
      <c r="C43" s="13">
        <v>27407</v>
      </c>
      <c r="D43" s="13">
        <v>14688</v>
      </c>
      <c r="E43" s="13">
        <v>36412</v>
      </c>
      <c r="F43" s="13">
        <v>38519</v>
      </c>
      <c r="G43" s="13">
        <v>3478</v>
      </c>
      <c r="H43" s="13">
        <v>1176</v>
      </c>
      <c r="I43" s="19">
        <v>839</v>
      </c>
      <c r="J43" s="32">
        <v>967</v>
      </c>
      <c r="K43" s="20">
        <v>1418</v>
      </c>
      <c r="L43" s="21">
        <v>39172</v>
      </c>
      <c r="M43" s="21">
        <f>'[1]FRAY BENTOS'!M7</f>
        <v>40553</v>
      </c>
      <c r="N43" s="21">
        <v>48631</v>
      </c>
      <c r="O43" s="21">
        <v>51365</v>
      </c>
      <c r="P43" s="21">
        <v>58793</v>
      </c>
      <c r="AB43" s="41"/>
      <c r="AC43" s="44"/>
    </row>
    <row r="44" spans="1:29">
      <c r="A44" s="5" t="s">
        <v>2</v>
      </c>
      <c r="B44" s="13">
        <v>16279</v>
      </c>
      <c r="C44" s="13">
        <v>22135</v>
      </c>
      <c r="D44" s="13">
        <v>15446</v>
      </c>
      <c r="E44" s="13">
        <v>15131</v>
      </c>
      <c r="F44" s="13">
        <v>30010</v>
      </c>
      <c r="G44" s="13">
        <v>5159</v>
      </c>
      <c r="H44" s="13">
        <v>1029</v>
      </c>
      <c r="I44" s="19">
        <v>1190</v>
      </c>
      <c r="J44" s="32">
        <v>878</v>
      </c>
      <c r="K44" s="20">
        <v>1486</v>
      </c>
      <c r="L44" s="21">
        <v>33878</v>
      </c>
      <c r="M44" s="21">
        <f>'[1]FRAY BENTOS'!M8</f>
        <v>24256</v>
      </c>
      <c r="N44" s="21">
        <v>42470</v>
      </c>
      <c r="O44" s="21">
        <v>40367</v>
      </c>
      <c r="P44" s="21">
        <v>40429</v>
      </c>
      <c r="AB44" s="41"/>
      <c r="AC44" s="44"/>
    </row>
    <row r="45" spans="1:29">
      <c r="A45" s="5" t="s">
        <v>3</v>
      </c>
      <c r="B45" s="13">
        <v>18013</v>
      </c>
      <c r="C45" s="13">
        <v>18237</v>
      </c>
      <c r="D45" s="13">
        <v>14898</v>
      </c>
      <c r="E45" s="13">
        <v>22855</v>
      </c>
      <c r="F45" s="13">
        <v>12975</v>
      </c>
      <c r="G45" s="13">
        <v>2117</v>
      </c>
      <c r="H45" s="13">
        <v>1275</v>
      </c>
      <c r="I45" s="19">
        <v>999</v>
      </c>
      <c r="J45" s="32">
        <v>1411</v>
      </c>
      <c r="K45" s="20">
        <v>1583</v>
      </c>
      <c r="L45" s="21">
        <v>23926</v>
      </c>
      <c r="M45" s="21">
        <f>'[1]FRAY BENTOS'!M9</f>
        <v>22969</v>
      </c>
      <c r="N45" s="21">
        <v>33462</v>
      </c>
      <c r="O45" s="21">
        <v>38952</v>
      </c>
      <c r="P45" s="21">
        <v>38286</v>
      </c>
      <c r="AB45" s="41"/>
      <c r="AC45" s="44"/>
    </row>
    <row r="46" spans="1:29">
      <c r="A46" s="5" t="s">
        <v>4</v>
      </c>
      <c r="B46" s="13">
        <v>10042</v>
      </c>
      <c r="C46" s="13">
        <v>14683</v>
      </c>
      <c r="D46" s="13">
        <v>8952</v>
      </c>
      <c r="E46" s="13">
        <v>10845</v>
      </c>
      <c r="F46" s="13">
        <v>11664</v>
      </c>
      <c r="G46" s="13">
        <v>10287</v>
      </c>
      <c r="H46" s="13">
        <v>1236</v>
      </c>
      <c r="I46" s="19">
        <v>981</v>
      </c>
      <c r="J46" s="32">
        <v>1104</v>
      </c>
      <c r="K46" s="20">
        <v>1462</v>
      </c>
      <c r="L46" s="21">
        <v>12245</v>
      </c>
      <c r="M46" s="21">
        <f>'[1]FRAY BENTOS'!M10</f>
        <v>18083</v>
      </c>
      <c r="N46" s="21">
        <v>23964</v>
      </c>
      <c r="O46" s="21">
        <v>24885</v>
      </c>
      <c r="P46" s="21">
        <v>31762</v>
      </c>
      <c r="AB46" s="41"/>
      <c r="AC46" s="44"/>
    </row>
    <row r="47" spans="1:29">
      <c r="A47" s="5" t="s">
        <v>5</v>
      </c>
      <c r="B47" s="13">
        <v>7642</v>
      </c>
      <c r="C47" s="13">
        <v>13405</v>
      </c>
      <c r="D47" s="13">
        <v>8863</v>
      </c>
      <c r="E47" s="13">
        <v>9153</v>
      </c>
      <c r="F47" s="13">
        <v>11711</v>
      </c>
      <c r="G47" s="13">
        <v>9745</v>
      </c>
      <c r="H47" s="13">
        <v>1081</v>
      </c>
      <c r="I47" s="19">
        <v>1002</v>
      </c>
      <c r="J47" s="32">
        <v>876</v>
      </c>
      <c r="K47" s="20">
        <v>5713</v>
      </c>
      <c r="L47" s="21">
        <v>13107</v>
      </c>
      <c r="M47" s="21">
        <f>'[1]FRAY BENTOS'!M11</f>
        <v>12726</v>
      </c>
      <c r="N47" s="21">
        <v>24959</v>
      </c>
      <c r="O47" s="21">
        <v>21805</v>
      </c>
      <c r="P47" s="21">
        <v>24805</v>
      </c>
      <c r="AB47" s="41"/>
      <c r="AC47" s="44"/>
    </row>
    <row r="48" spans="1:29">
      <c r="A48" s="5" t="s">
        <v>6</v>
      </c>
      <c r="B48" s="13">
        <v>14260</v>
      </c>
      <c r="C48" s="13">
        <v>16635</v>
      </c>
      <c r="D48" s="13">
        <v>13358</v>
      </c>
      <c r="E48" s="13">
        <v>14684</v>
      </c>
      <c r="F48" s="13">
        <v>17692</v>
      </c>
      <c r="G48" s="13">
        <v>14059</v>
      </c>
      <c r="H48" s="13">
        <v>1262</v>
      </c>
      <c r="I48" s="19">
        <v>1124</v>
      </c>
      <c r="J48" s="32">
        <v>1074</v>
      </c>
      <c r="K48" s="20">
        <v>22569</v>
      </c>
      <c r="L48" s="21">
        <v>17876</v>
      </c>
      <c r="M48" s="21">
        <f>'[1]FRAY BENTOS'!M12</f>
        <v>24616</v>
      </c>
      <c r="N48" s="21">
        <v>28846</v>
      </c>
      <c r="O48" s="21">
        <v>28955</v>
      </c>
      <c r="P48" s="21">
        <v>34149</v>
      </c>
      <c r="AB48" s="41"/>
      <c r="AC48" s="44"/>
    </row>
    <row r="49" spans="1:29">
      <c r="A49" s="5" t="s">
        <v>7</v>
      </c>
      <c r="B49" s="13">
        <v>11004</v>
      </c>
      <c r="C49" s="13">
        <v>12079</v>
      </c>
      <c r="D49" s="13">
        <v>12345</v>
      </c>
      <c r="E49" s="13">
        <v>1065</v>
      </c>
      <c r="F49" s="13">
        <v>12847</v>
      </c>
      <c r="G49" s="13">
        <v>15315</v>
      </c>
      <c r="H49" s="13">
        <v>1301</v>
      </c>
      <c r="I49" s="19">
        <v>1060</v>
      </c>
      <c r="J49" s="32">
        <v>1231</v>
      </c>
      <c r="K49" s="20">
        <v>15542</v>
      </c>
      <c r="L49" s="21">
        <v>15476</v>
      </c>
      <c r="M49" s="21">
        <f>'[1]FRAY BENTOS'!M13</f>
        <v>15683</v>
      </c>
      <c r="N49" s="21">
        <v>20427</v>
      </c>
      <c r="O49" s="21">
        <v>29567</v>
      </c>
      <c r="P49" s="21">
        <v>28093</v>
      </c>
      <c r="AB49" s="41"/>
      <c r="AC49" s="44"/>
    </row>
    <row r="50" spans="1:29">
      <c r="A50" s="5" t="s">
        <v>8</v>
      </c>
      <c r="B50" s="13">
        <v>9169</v>
      </c>
      <c r="C50" s="13">
        <v>10057</v>
      </c>
      <c r="D50" s="13">
        <v>9994</v>
      </c>
      <c r="E50" s="13">
        <v>12052</v>
      </c>
      <c r="F50" s="13">
        <v>13289</v>
      </c>
      <c r="G50" s="13">
        <v>13537</v>
      </c>
      <c r="H50" s="13">
        <v>1580</v>
      </c>
      <c r="I50" s="19">
        <v>998</v>
      </c>
      <c r="J50" s="32">
        <v>1067</v>
      </c>
      <c r="K50" s="20">
        <v>13575</v>
      </c>
      <c r="L50" s="21">
        <v>15800</v>
      </c>
      <c r="M50" s="21">
        <f>'[1]FRAY BENTOS'!M14</f>
        <v>16128</v>
      </c>
      <c r="N50" s="21">
        <v>19290</v>
      </c>
      <c r="O50" s="21">
        <v>27861</v>
      </c>
      <c r="P50" s="21">
        <v>27669</v>
      </c>
      <c r="AB50" s="41"/>
      <c r="AC50" s="44"/>
    </row>
    <row r="51" spans="1:29">
      <c r="A51" s="5" t="s">
        <v>9</v>
      </c>
      <c r="B51" s="13">
        <v>11046</v>
      </c>
      <c r="C51" s="13">
        <v>12147</v>
      </c>
      <c r="D51" s="13">
        <v>14468</v>
      </c>
      <c r="E51" s="13">
        <v>17352</v>
      </c>
      <c r="F51" s="13">
        <v>17369</v>
      </c>
      <c r="G51" s="13">
        <v>14740</v>
      </c>
      <c r="H51" s="13">
        <v>1255</v>
      </c>
      <c r="I51" s="19">
        <v>968</v>
      </c>
      <c r="J51" s="32">
        <v>1872</v>
      </c>
      <c r="K51" s="20">
        <v>20399</v>
      </c>
      <c r="L51" s="21">
        <v>19919</v>
      </c>
      <c r="M51" s="21">
        <f>'[1]FRAY BENTOS'!M15</f>
        <v>13614</v>
      </c>
      <c r="N51" s="21">
        <v>21325</v>
      </c>
      <c r="O51" s="21">
        <v>34401</v>
      </c>
      <c r="P51" s="21">
        <v>31925</v>
      </c>
      <c r="AB51" s="41"/>
    </row>
    <row r="52" spans="1:29">
      <c r="A52" s="5" t="s">
        <v>10</v>
      </c>
      <c r="B52" s="13">
        <v>12393</v>
      </c>
      <c r="C52" s="13">
        <v>11166</v>
      </c>
      <c r="D52" s="13">
        <v>11930</v>
      </c>
      <c r="E52" s="13">
        <v>14652</v>
      </c>
      <c r="F52" s="13">
        <v>14382</v>
      </c>
      <c r="G52" s="13">
        <v>8097</v>
      </c>
      <c r="H52" s="13">
        <v>356</v>
      </c>
      <c r="I52" s="19">
        <v>948</v>
      </c>
      <c r="J52" s="32">
        <v>1372</v>
      </c>
      <c r="K52" s="20">
        <v>20218</v>
      </c>
      <c r="L52" s="21">
        <v>19931</v>
      </c>
      <c r="M52" s="21">
        <f>'[1]FRAY BENTOS'!M16</f>
        <v>14202</v>
      </c>
      <c r="N52" s="21">
        <v>26167</v>
      </c>
      <c r="O52" s="21">
        <v>38892</v>
      </c>
      <c r="P52" s="21">
        <v>31075</v>
      </c>
      <c r="AB52" s="41"/>
    </row>
    <row r="53" spans="1:29">
      <c r="A53" s="5" t="s">
        <v>11</v>
      </c>
      <c r="B53" s="13">
        <v>18892</v>
      </c>
      <c r="C53" s="13">
        <v>18045</v>
      </c>
      <c r="D53" s="13">
        <v>23445</v>
      </c>
      <c r="E53" s="13">
        <v>24711</v>
      </c>
      <c r="F53" s="13">
        <v>21741</v>
      </c>
      <c r="G53" s="13">
        <v>895</v>
      </c>
      <c r="H53" s="13">
        <v>583</v>
      </c>
      <c r="I53" s="19">
        <v>2325</v>
      </c>
      <c r="J53" s="32">
        <v>1525</v>
      </c>
      <c r="K53" s="20">
        <v>29408</v>
      </c>
      <c r="L53" s="21">
        <v>28588</v>
      </c>
      <c r="M53" s="21">
        <f>'[1]FRAY BENTOS'!M17</f>
        <v>28482</v>
      </c>
      <c r="N53" s="21">
        <v>37308</v>
      </c>
      <c r="O53" s="21">
        <v>37308</v>
      </c>
      <c r="P53" s="21">
        <v>50840</v>
      </c>
    </row>
    <row r="54" spans="1:29">
      <c r="A54" s="4" t="s">
        <v>12</v>
      </c>
      <c r="B54" s="14">
        <v>209453</v>
      </c>
      <c r="C54" s="14">
        <f t="shared" ref="C54:H54" si="2">SUM(C42:C53)</f>
        <v>203720</v>
      </c>
      <c r="D54" s="14">
        <f t="shared" si="2"/>
        <v>176766</v>
      </c>
      <c r="E54" s="14">
        <f t="shared" si="2"/>
        <v>220122</v>
      </c>
      <c r="F54" s="14">
        <f t="shared" si="2"/>
        <v>252234</v>
      </c>
      <c r="G54" s="14">
        <f t="shared" si="2"/>
        <v>123954</v>
      </c>
      <c r="H54" s="14">
        <f t="shared" si="2"/>
        <v>13138</v>
      </c>
      <c r="I54" s="25">
        <v>13254</v>
      </c>
      <c r="J54" s="33">
        <v>14675</v>
      </c>
      <c r="K54" s="26">
        <f>SUM(K42:K53)</f>
        <v>134792</v>
      </c>
      <c r="L54" s="25">
        <f>SUM(L42:L53)</f>
        <v>300618</v>
      </c>
      <c r="M54" s="25">
        <f>SUM(M42:M53)</f>
        <v>290793</v>
      </c>
      <c r="N54" s="25">
        <v>383768</v>
      </c>
      <c r="O54" s="25">
        <v>393499</v>
      </c>
      <c r="P54" s="25">
        <v>457648</v>
      </c>
    </row>
    <row r="55" spans="1:29">
      <c r="A55" s="18"/>
      <c r="B55" s="10"/>
      <c r="C55" s="10"/>
      <c r="D55" s="10"/>
      <c r="E55" s="10"/>
      <c r="F55" s="10"/>
      <c r="G55" s="10"/>
      <c r="H55" s="10"/>
      <c r="I55" s="38"/>
      <c r="J55" s="40"/>
      <c r="K55" s="38"/>
      <c r="L55" s="38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9">
      <c r="B56" s="3"/>
      <c r="C56" s="3"/>
      <c r="D56" s="3"/>
      <c r="E56" s="1"/>
      <c r="F56" s="1"/>
      <c r="G56" s="1"/>
      <c r="H56" s="1"/>
      <c r="I56" s="1"/>
      <c r="J56" s="1"/>
      <c r="K56" s="1"/>
      <c r="L56" s="1"/>
      <c r="M56" s="1">
        <f>P54/L54</f>
        <v>1.5223572773420089</v>
      </c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9">
      <c r="A57" s="9" t="s">
        <v>15</v>
      </c>
      <c r="B57" s="36"/>
    </row>
    <row r="58" spans="1:29">
      <c r="A58" s="9"/>
      <c r="B58" s="36"/>
    </row>
    <row r="59" spans="1:29" s="42" customFormat="1">
      <c r="A59" s="8"/>
      <c r="B59" s="7">
        <v>2011</v>
      </c>
      <c r="C59" s="39">
        <v>2012</v>
      </c>
      <c r="D59" s="39">
        <v>2013</v>
      </c>
      <c r="E59" s="39">
        <v>2014</v>
      </c>
      <c r="F59" s="39">
        <v>2015</v>
      </c>
    </row>
    <row r="60" spans="1:29">
      <c r="A60" s="5" t="s">
        <v>0</v>
      </c>
      <c r="B60" s="30">
        <v>797</v>
      </c>
      <c r="C60" s="30">
        <f>'[1]FRAY BENTOS'!J6</f>
        <v>899</v>
      </c>
      <c r="D60" s="30">
        <v>645</v>
      </c>
      <c r="E60" s="30">
        <v>653</v>
      </c>
      <c r="F60" s="30">
        <v>706</v>
      </c>
    </row>
    <row r="61" spans="1:29">
      <c r="A61" s="5" t="s">
        <v>1</v>
      </c>
      <c r="B61" s="21">
        <v>706</v>
      </c>
      <c r="C61" s="21">
        <f>'[1]FRAY BENTOS'!J7</f>
        <v>886</v>
      </c>
      <c r="D61" s="21">
        <v>582</v>
      </c>
      <c r="E61" s="21">
        <v>581</v>
      </c>
      <c r="F61" s="21">
        <v>600</v>
      </c>
    </row>
    <row r="62" spans="1:29">
      <c r="A62" s="5" t="s">
        <v>2</v>
      </c>
      <c r="B62" s="21">
        <v>510</v>
      </c>
      <c r="C62" s="21">
        <f>'[1]FRAY BENTOS'!J8</f>
        <v>1542</v>
      </c>
      <c r="D62" s="21">
        <v>783</v>
      </c>
      <c r="E62" s="21">
        <v>708</v>
      </c>
      <c r="F62" s="21">
        <v>805</v>
      </c>
    </row>
    <row r="63" spans="1:29">
      <c r="A63" s="5" t="s">
        <v>3</v>
      </c>
      <c r="B63" s="21">
        <v>746</v>
      </c>
      <c r="C63" s="21">
        <f>'[1]FRAY BENTOS'!J9</f>
        <v>623</v>
      </c>
      <c r="D63" s="21">
        <v>516</v>
      </c>
      <c r="E63" s="21">
        <v>837</v>
      </c>
      <c r="F63" s="21">
        <v>686</v>
      </c>
    </row>
    <row r="64" spans="1:29">
      <c r="A64" s="5" t="s">
        <v>4</v>
      </c>
      <c r="B64" s="21">
        <v>583</v>
      </c>
      <c r="C64" s="21">
        <f>'[1]FRAY BENTOS'!J10</f>
        <v>623</v>
      </c>
      <c r="D64" s="21">
        <v>395</v>
      </c>
      <c r="E64" s="21">
        <v>560</v>
      </c>
      <c r="F64" s="21">
        <v>743</v>
      </c>
    </row>
    <row r="65" spans="1:6">
      <c r="A65" s="5" t="s">
        <v>5</v>
      </c>
      <c r="B65" s="21">
        <v>586</v>
      </c>
      <c r="C65" s="21">
        <f>'[1]FRAY BENTOS'!J11</f>
        <v>734</v>
      </c>
      <c r="D65" s="21">
        <v>435</v>
      </c>
      <c r="E65" s="21">
        <v>535</v>
      </c>
      <c r="F65" s="21">
        <v>765</v>
      </c>
    </row>
    <row r="66" spans="1:6">
      <c r="A66" s="5" t="s">
        <v>6</v>
      </c>
      <c r="B66" s="21">
        <v>935</v>
      </c>
      <c r="C66" s="21">
        <f>'[1]FRAY BENTOS'!J12</f>
        <v>642</v>
      </c>
      <c r="D66" s="21">
        <v>577</v>
      </c>
      <c r="E66" s="21">
        <v>672</v>
      </c>
      <c r="F66" s="21">
        <v>625</v>
      </c>
    </row>
    <row r="67" spans="1:6">
      <c r="A67" s="5" t="s">
        <v>7</v>
      </c>
      <c r="B67" s="21">
        <v>625</v>
      </c>
      <c r="C67" s="21">
        <f>'[1]FRAY BENTOS'!J13</f>
        <v>600</v>
      </c>
      <c r="D67" s="21">
        <v>548</v>
      </c>
      <c r="E67" s="21">
        <v>631</v>
      </c>
      <c r="F67" s="21">
        <v>624</v>
      </c>
    </row>
    <row r="68" spans="1:6">
      <c r="A68" s="5" t="s">
        <v>8</v>
      </c>
      <c r="B68" s="21">
        <v>746</v>
      </c>
      <c r="C68" s="21">
        <f>'[1]FRAY BENTOS'!J14</f>
        <v>597</v>
      </c>
      <c r="D68" s="21">
        <v>690</v>
      </c>
      <c r="E68" s="21">
        <v>718</v>
      </c>
      <c r="F68" s="21">
        <v>727</v>
      </c>
    </row>
    <row r="69" spans="1:6">
      <c r="A69" s="5" t="s">
        <v>9</v>
      </c>
      <c r="B69" s="21">
        <v>770</v>
      </c>
      <c r="C69" s="21">
        <f>'[1]FRAY BENTOS'!J15</f>
        <v>538</v>
      </c>
      <c r="D69" s="21">
        <v>578</v>
      </c>
      <c r="E69" s="21">
        <v>826</v>
      </c>
      <c r="F69" s="21">
        <v>754</v>
      </c>
    </row>
    <row r="70" spans="1:6">
      <c r="A70" s="5" t="s">
        <v>10</v>
      </c>
      <c r="B70" s="21">
        <v>832</v>
      </c>
      <c r="C70" s="21">
        <f>'[1]FRAY BENTOS'!J16</f>
        <v>564</v>
      </c>
      <c r="D70" s="21">
        <v>645</v>
      </c>
      <c r="E70" s="21">
        <v>730</v>
      </c>
      <c r="F70" s="21">
        <v>742</v>
      </c>
    </row>
    <row r="71" spans="1:6">
      <c r="A71" s="5" t="s">
        <v>11</v>
      </c>
      <c r="B71" s="21">
        <v>900</v>
      </c>
      <c r="C71" s="21">
        <f>'[1]FRAY BENTOS'!J17</f>
        <v>677</v>
      </c>
      <c r="D71" s="21">
        <v>639</v>
      </c>
      <c r="E71" s="21">
        <v>639</v>
      </c>
      <c r="F71" s="21">
        <v>620</v>
      </c>
    </row>
    <row r="72" spans="1:6">
      <c r="A72" s="4" t="s">
        <v>12</v>
      </c>
      <c r="B72" s="25">
        <f>SUM(B60:B71)</f>
        <v>8736</v>
      </c>
      <c r="C72" s="25">
        <f>SUM(C60:C71)</f>
        <v>8925</v>
      </c>
      <c r="D72" s="25">
        <v>7033</v>
      </c>
      <c r="E72" s="25">
        <v>7451</v>
      </c>
      <c r="F72" s="25">
        <v>8397</v>
      </c>
    </row>
    <row r="73" spans="1:6">
      <c r="A73" s="18"/>
      <c r="B73" s="37"/>
    </row>
    <row r="74" spans="1:6">
      <c r="C74" s="1"/>
    </row>
    <row r="76" spans="1:6">
      <c r="A76" s="8" t="s">
        <v>17</v>
      </c>
    </row>
  </sheetData>
  <phoneticPr fontId="4" type="noConversion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Fray Bentos</vt:lpstr>
    </vt:vector>
  </TitlesOfParts>
  <Company>MDN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Victoria Rodriguez</cp:lastModifiedBy>
  <cp:lastPrinted>2012-09-10T14:03:25Z</cp:lastPrinted>
  <dcterms:created xsi:type="dcterms:W3CDTF">2012-09-05T19:06:27Z</dcterms:created>
  <dcterms:modified xsi:type="dcterms:W3CDTF">2018-02-22T17:20:43Z</dcterms:modified>
</cp:coreProperties>
</file>