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tabRatio="604" activeTab="1"/>
  </bookViews>
  <sheets>
    <sheet name="RUBRADO" sheetId="5" r:id="rId1"/>
    <sheet name="CRONOGRAMA" sheetId="1" r:id="rId2"/>
  </sheets>
  <calcPr calcId="125725"/>
</workbook>
</file>

<file path=xl/calcChain.xml><?xml version="1.0" encoding="utf-8"?>
<calcChain xmlns="http://schemas.openxmlformats.org/spreadsheetml/2006/main">
  <c r="I70" i="5"/>
  <c r="I69"/>
  <c r="I72" s="1"/>
  <c r="I62"/>
  <c r="I64" s="1"/>
  <c r="I63"/>
  <c r="H47"/>
  <c r="H46"/>
  <c r="H45"/>
  <c r="H30"/>
  <c r="H29"/>
  <c r="H28"/>
  <c r="H27"/>
  <c r="H26"/>
  <c r="H25"/>
  <c r="H24"/>
  <c r="H23"/>
  <c r="H22"/>
  <c r="H21"/>
  <c r="H20"/>
  <c r="H19"/>
  <c r="H18"/>
  <c r="H17"/>
  <c r="H16"/>
  <c r="I32"/>
  <c r="I71" l="1"/>
  <c r="I65"/>
  <c r="I41"/>
  <c r="I48" s="1"/>
  <c r="I53"/>
  <c r="I10" l="1"/>
  <c r="I15"/>
  <c r="I50"/>
  <c r="I51" s="1"/>
  <c r="I54" s="1"/>
  <c r="I36"/>
  <c r="I31" l="1"/>
  <c r="I33" s="1"/>
  <c r="I34" s="1"/>
  <c r="I37" s="1"/>
  <c r="K15" i="1"/>
  <c r="I15"/>
  <c r="G15"/>
  <c r="E15"/>
  <c r="K14"/>
  <c r="I14"/>
  <c r="G14"/>
  <c r="E14"/>
  <c r="K13"/>
  <c r="I13"/>
  <c r="G13"/>
  <c r="E13"/>
  <c r="K12"/>
  <c r="I12"/>
  <c r="G12"/>
  <c r="E12"/>
  <c r="K11"/>
  <c r="I11"/>
  <c r="G11"/>
  <c r="E11"/>
  <c r="K10"/>
  <c r="I10"/>
  <c r="G10"/>
  <c r="E10"/>
  <c r="K9"/>
  <c r="I9"/>
  <c r="G9"/>
  <c r="E9"/>
  <c r="K8"/>
  <c r="K17" s="1"/>
  <c r="I8"/>
  <c r="I17" s="1"/>
  <c r="G8"/>
  <c r="G17" s="1"/>
  <c r="E8"/>
  <c r="E17" s="1"/>
  <c r="C6"/>
  <c r="K27"/>
  <c r="I27"/>
  <c r="G27"/>
  <c r="E27"/>
  <c r="K26"/>
  <c r="I26"/>
  <c r="G26"/>
  <c r="E26"/>
  <c r="K25"/>
  <c r="I25"/>
  <c r="G25"/>
  <c r="E25"/>
  <c r="K24"/>
  <c r="I24"/>
  <c r="G24"/>
  <c r="E24"/>
  <c r="K23"/>
  <c r="I23"/>
  <c r="G23"/>
  <c r="E23"/>
  <c r="K22"/>
  <c r="I22"/>
  <c r="G22"/>
  <c r="E22"/>
  <c r="K32"/>
  <c r="I32"/>
  <c r="G32"/>
  <c r="E32"/>
  <c r="K31"/>
  <c r="I31"/>
  <c r="G31"/>
  <c r="E31"/>
  <c r="K30"/>
  <c r="I30"/>
  <c r="G30"/>
  <c r="E30"/>
  <c r="K29"/>
  <c r="I29"/>
  <c r="G29"/>
  <c r="E29"/>
  <c r="K28"/>
  <c r="I28"/>
  <c r="G28"/>
  <c r="E28"/>
  <c r="K46"/>
  <c r="I46"/>
  <c r="G46"/>
  <c r="E46"/>
  <c r="K45"/>
  <c r="I45"/>
  <c r="G45"/>
  <c r="E45"/>
  <c r="K44"/>
  <c r="I44"/>
  <c r="G44"/>
  <c r="E44"/>
  <c r="K43"/>
  <c r="I43"/>
  <c r="I48" s="1"/>
  <c r="G43"/>
  <c r="G48" s="1"/>
  <c r="E43"/>
  <c r="E48" s="1"/>
  <c r="C41"/>
  <c r="K36"/>
  <c r="I36"/>
  <c r="G36"/>
  <c r="E36"/>
  <c r="K35"/>
  <c r="I35"/>
  <c r="G35"/>
  <c r="E35"/>
  <c r="K34"/>
  <c r="I34"/>
  <c r="G34"/>
  <c r="E34"/>
  <c r="K33"/>
  <c r="I33"/>
  <c r="G33"/>
  <c r="E33"/>
  <c r="C20"/>
  <c r="E18" l="1"/>
  <c r="G18" s="1"/>
  <c r="E53"/>
  <c r="K38"/>
  <c r="I38"/>
  <c r="I53" s="1"/>
  <c r="E49"/>
  <c r="G49" s="1"/>
  <c r="I49" s="1"/>
  <c r="K48"/>
  <c r="G38"/>
  <c r="G53" s="1"/>
  <c r="E38"/>
  <c r="E39" s="1"/>
  <c r="K53" l="1"/>
  <c r="K49"/>
  <c r="E54"/>
  <c r="G39"/>
  <c r="I39" l="1"/>
  <c r="G54"/>
  <c r="K39" l="1"/>
  <c r="I54"/>
  <c r="K54" s="1"/>
  <c r="I18" l="1"/>
  <c r="K18" s="1"/>
</calcChain>
</file>

<file path=xl/sharedStrings.xml><?xml version="1.0" encoding="utf-8"?>
<sst xmlns="http://schemas.openxmlformats.org/spreadsheetml/2006/main" count="220" uniqueCount="104">
  <si>
    <t>MES 1</t>
  </si>
  <si>
    <t>MES 2</t>
  </si>
  <si>
    <t>MES 3</t>
  </si>
  <si>
    <t>MES 4</t>
  </si>
  <si>
    <t>% RUBRO</t>
  </si>
  <si>
    <t>% OBRA</t>
  </si>
  <si>
    <t>% PARCIAL</t>
  </si>
  <si>
    <t>% ACUMULADO</t>
  </si>
  <si>
    <t>TOTAL OBRA PREVISTA</t>
  </si>
  <si>
    <t>1.</t>
  </si>
  <si>
    <t>1.1</t>
  </si>
  <si>
    <t>1.2</t>
  </si>
  <si>
    <t>1.3</t>
  </si>
  <si>
    <t>1.4</t>
  </si>
  <si>
    <t>1.5</t>
  </si>
  <si>
    <t>2.</t>
  </si>
  <si>
    <t>2.1</t>
  </si>
  <si>
    <t>2.2</t>
  </si>
  <si>
    <t>2.3</t>
  </si>
  <si>
    <t>2.4</t>
  </si>
  <si>
    <t>OBRA:</t>
  </si>
  <si>
    <t xml:space="preserve">EMPRESA: </t>
  </si>
  <si>
    <t>0.</t>
  </si>
  <si>
    <t>0.1</t>
  </si>
  <si>
    <t>CANTIDAD</t>
  </si>
  <si>
    <t>UNIDAD</t>
  </si>
  <si>
    <t>PRECIO RUBRO Pesos uruguayos</t>
  </si>
  <si>
    <t xml:space="preserve">I. V. A. (22%) OBRA </t>
  </si>
  <si>
    <t>PRECIO UNITARIO 
Pesos uruguayos</t>
  </si>
  <si>
    <t>PRECIO SUBRUBRO 
Pesos uruguayos</t>
  </si>
  <si>
    <t>% del Rubro en Obra Total</t>
  </si>
  <si>
    <t>Sistema de calentamiento de agua vaso piscina y ACS</t>
  </si>
  <si>
    <t>Cartel de Obra</t>
  </si>
  <si>
    <t>0.2</t>
  </si>
  <si>
    <t>Tanques de acumulación.</t>
  </si>
  <si>
    <t>2 tanques de 1500 lts c/u</t>
  </si>
  <si>
    <t>Cañerías de PPT, válvulas, fittins y grapas de sujeción</t>
  </si>
  <si>
    <t>Bomba recirculadora</t>
  </si>
  <si>
    <t>Intercambiadores de calor</t>
  </si>
  <si>
    <t>2 intercambiadores de 85 kW c/u</t>
  </si>
  <si>
    <t>Caldera a gas</t>
  </si>
  <si>
    <t>Capacidad de calefacción: 230kW</t>
  </si>
  <si>
    <t>1.6</t>
  </si>
  <si>
    <t>Cañerías y colectores caldera</t>
  </si>
  <si>
    <t>1.7</t>
  </si>
  <si>
    <t>Bombas sistema de caldera</t>
  </si>
  <si>
    <t>1.8</t>
  </si>
  <si>
    <t>Tanque de gas</t>
  </si>
  <si>
    <t>Tanque de GLP de 8000 lts (mín.)</t>
  </si>
  <si>
    <t>1.9</t>
  </si>
  <si>
    <t>Tuberías, válvulas, accesorios, aislación (no incluidas en ítems anteriores)</t>
  </si>
  <si>
    <t>1.10</t>
  </si>
  <si>
    <t>Aislaciones</t>
  </si>
  <si>
    <t>1.11</t>
  </si>
  <si>
    <t>Equipos de medición y control y accesorios</t>
  </si>
  <si>
    <t>1.12</t>
  </si>
  <si>
    <t xml:space="preserve">Programación, regulación y accesorios sistema de control </t>
  </si>
  <si>
    <t>Sistema eléctrico (Incluye gestión de aumento de carga)</t>
  </si>
  <si>
    <t>1.13</t>
  </si>
  <si>
    <t>Instalación y montaje de 1.1 a 1.12. Incluye todos los accesorios, sistema de expansión, válvulas, y cualqier otro elemento no especificado necesario para una correcta instalación.</t>
  </si>
  <si>
    <t>1.14</t>
  </si>
  <si>
    <t>Pruebas, puesta en servicio, ensayos recepción, manual de operación y curso de capacitación.</t>
  </si>
  <si>
    <t>Equipo de deshumectación y climatización</t>
  </si>
  <si>
    <t>Deshumectación: 80 lts/h</t>
  </si>
  <si>
    <t>Caudal de aire: 18500 m3/h</t>
  </si>
  <si>
    <t>Potencia calorífica aportada al aire por la BC: 70kW</t>
  </si>
  <si>
    <t>Sistema de ductos (Inyección , extracción, rejillas, etc.)</t>
  </si>
  <si>
    <t>Instalación y montaje. Incluye: ducto de salida de inyección, ductos de retorno, rejillas, filtros tuberías, válvulas y accesorios, sistema eléctrico.</t>
  </si>
  <si>
    <t>DESCRIPCIÓN BASICA
Incluir marca y modelo si corresponde</t>
  </si>
  <si>
    <t>Sistema climatización local piscina</t>
  </si>
  <si>
    <t>Andamios</t>
  </si>
  <si>
    <t>0.3</t>
  </si>
  <si>
    <t>0.4</t>
  </si>
  <si>
    <t>Otros</t>
  </si>
  <si>
    <t>Implantación de Obras</t>
  </si>
  <si>
    <t>Oficinas y servicios para personal</t>
  </si>
  <si>
    <t>Leyes sociales por obra  prevista(74,8% del Monto Imponible)</t>
  </si>
  <si>
    <t>Total General Sistema de calentamiento de agua vaso piscina y ACS (IVA +LEYES SOCIALES</t>
  </si>
  <si>
    <t>Subtotal  item 1 (0+1) (SIN IVA)</t>
  </si>
  <si>
    <t>ITEM 1.</t>
  </si>
  <si>
    <t>Sub total de IVA Incluido(SIN LEYES SOCIALES)</t>
  </si>
  <si>
    <t>Imprevistos (10%)</t>
  </si>
  <si>
    <t>Subtotal  item 2</t>
  </si>
  <si>
    <t>Item 2</t>
  </si>
  <si>
    <t>Monto imponible</t>
  </si>
  <si>
    <t>* Nota: el monto de impresvitos incluyen  leyes sociales e impuestos</t>
  </si>
  <si>
    <t>CONVENIO MINTURD-CND</t>
  </si>
  <si>
    <t>LLAMADO PUBLICO A OFERTAS Nº 02/2014</t>
  </si>
  <si>
    <t>ANEXO VII- RUBRADO</t>
  </si>
  <si>
    <t>Leyes sociales (74,8% del Monto Imponible)</t>
  </si>
  <si>
    <t>Sub total de IVA Incluido (SIN LEYES SOCIALES)</t>
  </si>
  <si>
    <t>Imprevistos (10%)*</t>
  </si>
  <si>
    <t>ITEM 3</t>
  </si>
  <si>
    <t xml:space="preserve">Mantenimiento </t>
  </si>
  <si>
    <t xml:space="preserve">Servicio de manetenimiento </t>
  </si>
  <si>
    <t>3.1</t>
  </si>
  <si>
    <t>Mantenimiento de Sistema de calentamiento de agua vaso piscina y ACS</t>
  </si>
  <si>
    <t>ITEM 4</t>
  </si>
  <si>
    <t>4.1</t>
  </si>
  <si>
    <t>Total General de mantenimiento de Sistema de calentamiento de agua vaso piscina y ACS</t>
  </si>
  <si>
    <t>Total General Sistema de calentamiento de agua vaso piscina y ACS(IVA +LEYES SOCIALES)</t>
  </si>
  <si>
    <t>Mantenimiento de Sistema climatización local piscina</t>
  </si>
  <si>
    <t>Total General de mantenimiento  Sistema climatización local piscina</t>
  </si>
  <si>
    <t>RUBRADO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</si>
</sst>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0"/>
      <name val="Frutiger-Light"/>
    </font>
    <font>
      <b/>
      <sz val="16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170">
    <xf numFmtId="0" fontId="0" fillId="0" borderId="0" xfId="0"/>
    <xf numFmtId="0" fontId="3" fillId="0" borderId="3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10" fontId="3" fillId="0" borderId="8" xfId="1" applyNumberFormat="1" applyFont="1" applyFill="1" applyBorder="1"/>
    <xf numFmtId="10" fontId="3" fillId="0" borderId="0" xfId="1" applyNumberFormat="1" applyFont="1" applyFill="1" applyBorder="1"/>
    <xf numFmtId="10" fontId="3" fillId="0" borderId="9" xfId="1" applyNumberFormat="1" applyFont="1" applyFill="1" applyBorder="1"/>
    <xf numFmtId="10" fontId="2" fillId="0" borderId="8" xfId="0" applyNumberFormat="1" applyFont="1" applyBorder="1"/>
    <xf numFmtId="0" fontId="2" fillId="0" borderId="9" xfId="0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2" fontId="2" fillId="0" borderId="8" xfId="0" applyNumberFormat="1" applyFont="1" applyFill="1" applyBorder="1"/>
    <xf numFmtId="0" fontId="2" fillId="0" borderId="9" xfId="0" applyFont="1" applyFill="1" applyBorder="1"/>
    <xf numFmtId="0" fontId="2" fillId="0" borderId="8" xfId="0" applyFont="1" applyFill="1" applyBorder="1"/>
    <xf numFmtId="0" fontId="2" fillId="0" borderId="0" xfId="0" applyFont="1" applyFill="1" applyBorder="1"/>
    <xf numFmtId="0" fontId="2" fillId="0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2" fontId="2" fillId="0" borderId="10" xfId="0" applyNumberFormat="1" applyFont="1" applyFill="1" applyBorder="1"/>
    <xf numFmtId="0" fontId="2" fillId="0" borderId="11" xfId="0" applyFont="1" applyFill="1" applyBorder="1"/>
    <xf numFmtId="0" fontId="2" fillId="0" borderId="10" xfId="0" applyFont="1" applyFill="1" applyBorder="1"/>
    <xf numFmtId="0" fontId="2" fillId="0" borderId="6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/>
    <xf numFmtId="10" fontId="3" fillId="0" borderId="0" xfId="1" applyNumberFormat="1" applyFont="1" applyFill="1" applyBorder="1" applyAlignment="1"/>
    <xf numFmtId="10" fontId="3" fillId="0" borderId="4" xfId="1" applyNumberFormat="1" applyFont="1" applyFill="1" applyBorder="1" applyAlignment="1"/>
    <xf numFmtId="10" fontId="3" fillId="0" borderId="6" xfId="1" applyNumberFormat="1" applyFont="1" applyFill="1" applyBorder="1" applyAlignment="1"/>
    <xf numFmtId="10" fontId="3" fillId="0" borderId="7" xfId="1" applyNumberFormat="1" applyFont="1" applyFill="1" applyBorder="1" applyAlignment="1"/>
    <xf numFmtId="10" fontId="3" fillId="0" borderId="0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2" fontId="2" fillId="0" borderId="11" xfId="0" applyNumberFormat="1" applyFont="1" applyFill="1" applyBorder="1"/>
    <xf numFmtId="2" fontId="2" fillId="0" borderId="9" xfId="0" applyNumberFormat="1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7" fillId="0" borderId="0" xfId="0" applyFont="1"/>
    <xf numFmtId="2" fontId="2" fillId="3" borderId="14" xfId="0" applyNumberFormat="1" applyFont="1" applyFill="1" applyBorder="1" applyAlignment="1">
      <alignment horizontal="center" textRotation="90"/>
    </xf>
    <xf numFmtId="2" fontId="2" fillId="3" borderId="12" xfId="0" applyNumberFormat="1" applyFont="1" applyFill="1" applyBorder="1" applyAlignment="1">
      <alignment horizontal="center" textRotation="90"/>
    </xf>
    <xf numFmtId="2" fontId="2" fillId="3" borderId="13" xfId="0" applyNumberFormat="1" applyFont="1" applyFill="1" applyBorder="1" applyAlignment="1">
      <alignment horizontal="center" textRotation="90"/>
    </xf>
    <xf numFmtId="0" fontId="7" fillId="0" borderId="0" xfId="0" applyFont="1" applyAlignment="1">
      <alignment wrapText="1"/>
    </xf>
    <xf numFmtId="10" fontId="8" fillId="0" borderId="9" xfId="1" applyNumberFormat="1" applyFont="1" applyFill="1" applyBorder="1"/>
    <xf numFmtId="10" fontId="8" fillId="0" borderId="0" xfId="1" applyNumberFormat="1" applyFont="1" applyFill="1" applyBorder="1"/>
    <xf numFmtId="10" fontId="4" fillId="0" borderId="0" xfId="0" applyNumberFormat="1" applyFont="1" applyBorder="1"/>
    <xf numFmtId="10" fontId="4" fillId="2" borderId="2" xfId="0" applyNumberFormat="1" applyFont="1" applyFill="1" applyBorder="1"/>
    <xf numFmtId="0" fontId="5" fillId="0" borderId="3" xfId="0" applyFont="1" applyFill="1" applyBorder="1"/>
    <xf numFmtId="0" fontId="9" fillId="0" borderId="0" xfId="0" applyFont="1" applyFill="1" applyBorder="1"/>
    <xf numFmtId="0" fontId="5" fillId="0" borderId="5" xfId="0" applyFont="1" applyFill="1" applyBorder="1"/>
    <xf numFmtId="0" fontId="9" fillId="0" borderId="6" xfId="0" applyFont="1" applyFill="1" applyBorder="1"/>
    <xf numFmtId="10" fontId="8" fillId="0" borderId="9" xfId="0" applyNumberFormat="1" applyFont="1" applyFill="1" applyBorder="1"/>
    <xf numFmtId="0" fontId="0" fillId="0" borderId="0" xfId="0" applyBorder="1"/>
    <xf numFmtId="10" fontId="12" fillId="2" borderId="14" xfId="0" applyNumberFormat="1" applyFont="1" applyFill="1" applyBorder="1" applyAlignment="1">
      <alignment horizontal="center" vertical="center" wrapText="1"/>
    </xf>
    <xf numFmtId="10" fontId="8" fillId="2" borderId="8" xfId="1" applyNumberFormat="1" applyFont="1" applyFill="1" applyBorder="1"/>
    <xf numFmtId="10" fontId="8" fillId="2" borderId="0" xfId="1" applyNumberFormat="1" applyFont="1" applyFill="1" applyBorder="1"/>
    <xf numFmtId="10" fontId="4" fillId="0" borderId="0" xfId="0" applyNumberFormat="1" applyFont="1" applyFill="1" applyBorder="1"/>
    <xf numFmtId="10" fontId="4" fillId="0" borderId="9" xfId="0" applyNumberFormat="1" applyFont="1" applyBorder="1"/>
    <xf numFmtId="10" fontId="4" fillId="2" borderId="0" xfId="0" applyNumberFormat="1" applyFont="1" applyFill="1" applyBorder="1"/>
    <xf numFmtId="10" fontId="4" fillId="2" borderId="8" xfId="0" applyNumberFormat="1" applyFont="1" applyFill="1" applyBorder="1"/>
    <xf numFmtId="2" fontId="2" fillId="3" borderId="6" xfId="0" applyNumberFormat="1" applyFont="1" applyFill="1" applyBorder="1" applyAlignment="1">
      <alignment horizontal="center" textRotation="90"/>
    </xf>
    <xf numFmtId="2" fontId="2" fillId="3" borderId="10" xfId="0" applyNumberFormat="1" applyFont="1" applyFill="1" applyBorder="1" applyAlignment="1">
      <alignment horizontal="center" textRotation="90"/>
    </xf>
    <xf numFmtId="10" fontId="8" fillId="2" borderId="8" xfId="0" applyNumberFormat="1" applyFont="1" applyFill="1" applyBorder="1"/>
    <xf numFmtId="0" fontId="3" fillId="5" borderId="13" xfId="0" applyFont="1" applyFill="1" applyBorder="1" applyAlignment="1">
      <alignment horizontal="left" vertical="center" wrapText="1"/>
    </xf>
    <xf numFmtId="9" fontId="4" fillId="5" borderId="13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13" xfId="0" applyFont="1" applyFill="1" applyBorder="1" applyAlignment="1">
      <alignment horizontal="left" vertical="center"/>
    </xf>
    <xf numFmtId="10" fontId="4" fillId="0" borderId="1" xfId="0" applyNumberFormat="1" applyFont="1" applyBorder="1"/>
    <xf numFmtId="0" fontId="3" fillId="0" borderId="15" xfId="0" applyFont="1" applyFill="1" applyBorder="1"/>
    <xf numFmtId="2" fontId="2" fillId="0" borderId="14" xfId="0" applyNumberFormat="1" applyFont="1" applyFill="1" applyBorder="1" applyAlignment="1">
      <alignment horizontal="center" wrapText="1"/>
    </xf>
    <xf numFmtId="2" fontId="11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Border="1" applyAlignment="1">
      <alignment wrapText="1"/>
    </xf>
    <xf numFmtId="0" fontId="6" fillId="0" borderId="13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wrapText="1"/>
    </xf>
    <xf numFmtId="0" fontId="5" fillId="0" borderId="0" xfId="0" applyFont="1" applyFill="1" applyBorder="1"/>
    <xf numFmtId="164" fontId="17" fillId="0" borderId="0" xfId="0" applyNumberFormat="1" applyFont="1" applyAlignment="1">
      <alignment horizontal="left"/>
    </xf>
    <xf numFmtId="164" fontId="17" fillId="0" borderId="0" xfId="0" applyNumberFormat="1" applyFont="1" applyAlignment="1"/>
    <xf numFmtId="0" fontId="4" fillId="7" borderId="16" xfId="0" applyFont="1" applyFill="1" applyBorder="1" applyAlignment="1">
      <alignment vertical="center"/>
    </xf>
    <xf numFmtId="0" fontId="4" fillId="7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0" fontId="0" fillId="0" borderId="16" xfId="0" applyFill="1" applyBorder="1"/>
    <xf numFmtId="0" fontId="15" fillId="8" borderId="16" xfId="0" applyFont="1" applyFill="1" applyBorder="1" applyAlignment="1">
      <alignment horizontal="left"/>
    </xf>
    <xf numFmtId="0" fontId="16" fillId="8" borderId="16" xfId="0" applyFont="1" applyFill="1" applyBorder="1" applyAlignment="1">
      <alignment horizontal="left" wrapText="1"/>
    </xf>
    <xf numFmtId="0" fontId="3" fillId="8" borderId="16" xfId="0" applyFont="1" applyFill="1" applyBorder="1" applyAlignment="1">
      <alignment horizontal="center" wrapText="1"/>
    </xf>
    <xf numFmtId="0" fontId="0" fillId="0" borderId="16" xfId="0" applyFont="1" applyBorder="1"/>
    <xf numFmtId="0" fontId="0" fillId="0" borderId="16" xfId="0" applyFont="1" applyBorder="1" applyAlignment="1">
      <alignment wrapText="1"/>
    </xf>
    <xf numFmtId="10" fontId="8" fillId="0" borderId="16" xfId="1" applyNumberFormat="1" applyFont="1" applyFill="1" applyBorder="1"/>
    <xf numFmtId="0" fontId="7" fillId="0" borderId="16" xfId="0" applyFont="1" applyBorder="1"/>
    <xf numFmtId="0" fontId="7" fillId="0" borderId="16" xfId="0" applyFont="1" applyBorder="1" applyAlignment="1">
      <alignment wrapText="1"/>
    </xf>
    <xf numFmtId="0" fontId="0" fillId="0" borderId="16" xfId="0" applyBorder="1"/>
    <xf numFmtId="0" fontId="13" fillId="0" borderId="16" xfId="0" applyFont="1" applyBorder="1" applyAlignment="1">
      <alignment horizontal="left" wrapText="1"/>
    </xf>
    <xf numFmtId="0" fontId="13" fillId="0" borderId="16" xfId="0" applyFont="1" applyBorder="1" applyAlignment="1">
      <alignment horizontal="right" wrapText="1"/>
    </xf>
    <xf numFmtId="0" fontId="13" fillId="6" borderId="16" xfId="0" applyFont="1" applyFill="1" applyBorder="1" applyAlignment="1">
      <alignment horizontal="center"/>
    </xf>
    <xf numFmtId="0" fontId="0" fillId="0" borderId="16" xfId="0" applyBorder="1" applyAlignment="1">
      <alignment wrapText="1"/>
    </xf>
    <xf numFmtId="0" fontId="4" fillId="7" borderId="16" xfId="0" applyFont="1" applyFill="1" applyBorder="1" applyAlignment="1">
      <alignment horizontal="left" wrapText="1"/>
    </xf>
    <xf numFmtId="0" fontId="4" fillId="7" borderId="16" xfId="0" applyFont="1" applyFill="1" applyBorder="1" applyAlignment="1">
      <alignment horizontal="right" wrapText="1"/>
    </xf>
    <xf numFmtId="0" fontId="16" fillId="8" borderId="16" xfId="0" applyFont="1" applyFill="1" applyBorder="1" applyAlignment="1">
      <alignment horizontal="right" wrapText="1"/>
    </xf>
    <xf numFmtId="0" fontId="15" fillId="7" borderId="16" xfId="0" applyFont="1" applyFill="1" applyBorder="1" applyAlignment="1">
      <alignment horizontal="left"/>
    </xf>
    <xf numFmtId="0" fontId="16" fillId="7" borderId="16" xfId="0" applyFont="1" applyFill="1" applyBorder="1" applyAlignment="1">
      <alignment horizontal="left" wrapText="1"/>
    </xf>
    <xf numFmtId="0" fontId="3" fillId="7" borderId="16" xfId="0" applyFont="1" applyFill="1" applyBorder="1" applyAlignment="1">
      <alignment horizontal="center" wrapText="1"/>
    </xf>
    <xf numFmtId="0" fontId="16" fillId="7" borderId="16" xfId="0" applyFont="1" applyFill="1" applyBorder="1" applyAlignment="1">
      <alignment horizontal="right" wrapText="1"/>
    </xf>
    <xf numFmtId="0" fontId="2" fillId="7" borderId="16" xfId="0" applyFont="1" applyFill="1" applyBorder="1" applyAlignment="1">
      <alignment horizontal="center" wrapText="1"/>
    </xf>
    <xf numFmtId="0" fontId="0" fillId="0" borderId="16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4" fillId="8" borderId="16" xfId="0" applyFont="1" applyFill="1" applyBorder="1" applyAlignment="1">
      <alignment horizontal="left"/>
    </xf>
    <xf numFmtId="0" fontId="3" fillId="8" borderId="20" xfId="0" applyFont="1" applyFill="1" applyBorder="1" applyAlignment="1">
      <alignment horizontal="center" wrapText="1"/>
    </xf>
    <xf numFmtId="0" fontId="7" fillId="0" borderId="21" xfId="0" applyFont="1" applyBorder="1"/>
    <xf numFmtId="0" fontId="7" fillId="0" borderId="20" xfId="0" applyFont="1" applyBorder="1"/>
    <xf numFmtId="0" fontId="7" fillId="0" borderId="22" xfId="0" applyFont="1" applyBorder="1"/>
    <xf numFmtId="0" fontId="7" fillId="0" borderId="21" xfId="0" applyFont="1" applyBorder="1" applyAlignment="1">
      <alignment wrapText="1"/>
    </xf>
    <xf numFmtId="4" fontId="13" fillId="7" borderId="16" xfId="0" applyNumberFormat="1" applyFont="1" applyFill="1" applyBorder="1"/>
    <xf numFmtId="0" fontId="14" fillId="0" borderId="16" xfId="0" applyFont="1" applyBorder="1" applyAlignment="1">
      <alignment horizontal="left" wrapText="1"/>
    </xf>
    <xf numFmtId="0" fontId="14" fillId="0" borderId="16" xfId="0" applyFont="1" applyBorder="1" applyAlignment="1">
      <alignment horizontal="right" wrapText="1"/>
    </xf>
    <xf numFmtId="0" fontId="4" fillId="8" borderId="16" xfId="0" applyFont="1" applyFill="1" applyBorder="1" applyAlignment="1">
      <alignment horizontal="right" wrapText="1"/>
    </xf>
    <xf numFmtId="0" fontId="6" fillId="7" borderId="16" xfId="0" applyFont="1" applyFill="1" applyBorder="1" applyAlignment="1">
      <alignment horizontal="left"/>
    </xf>
    <xf numFmtId="2" fontId="2" fillId="3" borderId="23" xfId="0" applyNumberFormat="1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/>
    </xf>
    <xf numFmtId="0" fontId="3" fillId="0" borderId="9" xfId="0" applyFont="1" applyBorder="1"/>
    <xf numFmtId="0" fontId="7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 vertical="center"/>
    </xf>
    <xf numFmtId="0" fontId="2" fillId="2" borderId="15" xfId="0" applyFont="1" applyFill="1" applyBorder="1"/>
    <xf numFmtId="10" fontId="4" fillId="2" borderId="29" xfId="0" applyNumberFormat="1" applyFont="1" applyFill="1" applyBorder="1"/>
    <xf numFmtId="0" fontId="2" fillId="2" borderId="30" xfId="0" applyFont="1" applyFill="1" applyBorder="1"/>
    <xf numFmtId="0" fontId="2" fillId="2" borderId="31" xfId="0" applyFont="1" applyFill="1" applyBorder="1" applyAlignment="1">
      <alignment wrapText="1"/>
    </xf>
    <xf numFmtId="10" fontId="3" fillId="2" borderId="31" xfId="0" applyNumberFormat="1" applyFont="1" applyFill="1" applyBorder="1" applyAlignment="1">
      <alignment wrapText="1"/>
    </xf>
    <xf numFmtId="10" fontId="4" fillId="0" borderId="32" xfId="0" applyNumberFormat="1" applyFont="1" applyBorder="1"/>
    <xf numFmtId="10" fontId="4" fillId="2" borderId="31" xfId="0" applyNumberFormat="1" applyFont="1" applyFill="1" applyBorder="1"/>
    <xf numFmtId="0" fontId="3" fillId="0" borderId="30" xfId="0" applyFont="1" applyFill="1" applyBorder="1"/>
    <xf numFmtId="10" fontId="4" fillId="2" borderId="33" xfId="0" applyNumberFormat="1" applyFont="1" applyFill="1" applyBorder="1"/>
    <xf numFmtId="0" fontId="4" fillId="7" borderId="17" xfId="0" applyFont="1" applyFill="1" applyBorder="1" applyAlignment="1">
      <alignment horizontal="left" wrapText="1"/>
    </xf>
    <xf numFmtId="0" fontId="4" fillId="7" borderId="18" xfId="0" applyFont="1" applyFill="1" applyBorder="1" applyAlignment="1">
      <alignment horizontal="left" wrapText="1"/>
    </xf>
    <xf numFmtId="0" fontId="4" fillId="7" borderId="19" xfId="0" applyFont="1" applyFill="1" applyBorder="1" applyAlignment="1">
      <alignment horizontal="left" wrapText="1"/>
    </xf>
    <xf numFmtId="0" fontId="0" fillId="0" borderId="16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7" fillId="0" borderId="16" xfId="0" applyFont="1" applyBorder="1" applyAlignment="1">
      <alignment horizont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2" fontId="11" fillId="4" borderId="25" xfId="0" applyNumberFormat="1" applyFont="1" applyFill="1" applyBorder="1" applyAlignment="1">
      <alignment horizontal="center" vertical="center"/>
    </xf>
    <xf numFmtId="2" fontId="11" fillId="4" borderId="26" xfId="0" applyNumberFormat="1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0" fontId="0" fillId="0" borderId="17" xfId="0" applyFont="1" applyBorder="1"/>
    <xf numFmtId="0" fontId="0" fillId="0" borderId="19" xfId="0" applyFont="1" applyBorder="1" applyAlignment="1">
      <alignment horizontal="right"/>
    </xf>
    <xf numFmtId="0" fontId="16" fillId="7" borderId="20" xfId="0" applyFont="1" applyFill="1" applyBorder="1" applyAlignment="1">
      <alignment horizontal="left" wrapText="1"/>
    </xf>
    <xf numFmtId="0" fontId="0" fillId="0" borderId="21" xfId="0" applyFont="1" applyBorder="1"/>
    <xf numFmtId="0" fontId="4" fillId="7" borderId="34" xfId="0" applyFont="1" applyFill="1" applyBorder="1" applyAlignment="1">
      <alignment horizontal="left" wrapText="1"/>
    </xf>
    <xf numFmtId="0" fontId="13" fillId="0" borderId="17" xfId="0" applyFont="1" applyBorder="1" applyAlignment="1">
      <alignment horizontal="right" wrapText="1"/>
    </xf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7" borderId="16" xfId="0" applyFill="1" applyBorder="1"/>
    <xf numFmtId="0" fontId="13" fillId="7" borderId="16" xfId="0" applyFont="1" applyFill="1" applyBorder="1"/>
    <xf numFmtId="2" fontId="4" fillId="7" borderId="16" xfId="0" applyNumberFormat="1" applyFont="1" applyFill="1" applyBorder="1" applyAlignment="1">
      <alignment horizontal="right" wrapText="1"/>
    </xf>
  </cellXfs>
  <cellStyles count="3">
    <cellStyle name="Diseño" xfId="2"/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72"/>
  <sheetViews>
    <sheetView topLeftCell="A49" zoomScale="60" zoomScaleNormal="60" workbookViewId="0">
      <selection activeCell="H75" sqref="H75"/>
    </sheetView>
  </sheetViews>
  <sheetFormatPr baseColWidth="10" defaultRowHeight="15"/>
  <cols>
    <col min="1" max="1" width="4.7109375" customWidth="1"/>
    <col min="2" max="2" width="11.42578125" customWidth="1"/>
    <col min="3" max="3" width="111.140625" customWidth="1"/>
    <col min="4" max="4" width="32.5703125" customWidth="1"/>
    <col min="5" max="5" width="15.140625" customWidth="1"/>
    <col min="6" max="6" width="12" customWidth="1"/>
    <col min="7" max="7" width="22" bestFit="1" customWidth="1"/>
    <col min="8" max="8" width="24.5703125" bestFit="1" customWidth="1"/>
    <col min="9" max="9" width="27.140625" bestFit="1" customWidth="1"/>
  </cols>
  <sheetData>
    <row r="1" spans="2:9" ht="15.75">
      <c r="B1" s="80" t="s">
        <v>88</v>
      </c>
      <c r="C1" s="80"/>
    </row>
    <row r="2" spans="2:9" ht="15.75">
      <c r="B2" s="80" t="s">
        <v>86</v>
      </c>
      <c r="C2" s="80"/>
      <c r="D2" s="53"/>
      <c r="E2" s="53"/>
      <c r="F2" s="53"/>
      <c r="G2" s="53"/>
      <c r="H2" s="53"/>
      <c r="I2" s="53"/>
    </row>
    <row r="3" spans="2:9" ht="15.75">
      <c r="B3" s="80" t="s">
        <v>87</v>
      </c>
      <c r="C3" s="79"/>
      <c r="D3" s="53"/>
      <c r="E3" s="53"/>
      <c r="F3" s="53"/>
      <c r="G3" s="53"/>
      <c r="H3" s="53"/>
      <c r="I3" s="53"/>
    </row>
    <row r="4" spans="2:9" ht="18">
      <c r="B4" s="78" t="s">
        <v>103</v>
      </c>
      <c r="C4" s="49"/>
      <c r="D4" s="3"/>
      <c r="E4" s="53"/>
      <c r="F4" s="53"/>
      <c r="G4" s="53"/>
      <c r="H4" s="53"/>
      <c r="I4" s="53"/>
    </row>
    <row r="5" spans="2:9" ht="9.9499999999999993" customHeight="1">
      <c r="B5" s="78"/>
      <c r="C5" s="49"/>
      <c r="D5" s="3"/>
      <c r="E5" s="53"/>
      <c r="F5" s="53"/>
      <c r="G5" s="53"/>
      <c r="H5" s="53"/>
      <c r="I5" s="53"/>
    </row>
    <row r="6" spans="2:9" ht="18">
      <c r="B6" s="78" t="s">
        <v>21</v>
      </c>
      <c r="C6" s="49"/>
      <c r="D6" s="18"/>
      <c r="E6" s="53"/>
      <c r="F6" s="53"/>
      <c r="G6" s="53"/>
      <c r="H6" s="53"/>
      <c r="I6" s="53"/>
    </row>
    <row r="7" spans="2:9">
      <c r="B7" s="2"/>
      <c r="C7" s="2"/>
      <c r="D7" s="2"/>
      <c r="E7" s="53"/>
      <c r="F7" s="53"/>
      <c r="G7" s="53"/>
      <c r="H7" s="53"/>
      <c r="I7" s="53"/>
    </row>
    <row r="8" spans="2:9" ht="47.25">
      <c r="B8" s="81" t="s">
        <v>79</v>
      </c>
      <c r="C8" s="81" t="s">
        <v>31</v>
      </c>
      <c r="D8" s="82" t="s">
        <v>68</v>
      </c>
      <c r="E8" s="82" t="s">
        <v>24</v>
      </c>
      <c r="F8" s="82" t="s">
        <v>25</v>
      </c>
      <c r="G8" s="82" t="s">
        <v>28</v>
      </c>
      <c r="H8" s="82" t="s">
        <v>29</v>
      </c>
      <c r="I8" s="82" t="s">
        <v>26</v>
      </c>
    </row>
    <row r="9" spans="2:9" s="26" customFormat="1">
      <c r="B9" s="83"/>
      <c r="C9" s="83"/>
      <c r="D9" s="83"/>
      <c r="E9" s="84"/>
      <c r="F9" s="84"/>
      <c r="G9" s="84"/>
      <c r="H9" s="84"/>
      <c r="I9" s="84"/>
    </row>
    <row r="10" spans="2:9" ht="20.25">
      <c r="B10" s="85" t="s">
        <v>22</v>
      </c>
      <c r="C10" s="86" t="s">
        <v>74</v>
      </c>
      <c r="D10" s="87"/>
      <c r="E10" s="86"/>
      <c r="F10" s="86"/>
      <c r="G10" s="86"/>
      <c r="H10" s="86"/>
      <c r="I10" s="100">
        <f>SUM(H11:H14)</f>
        <v>0</v>
      </c>
    </row>
    <row r="11" spans="2:9">
      <c r="B11" s="88" t="s">
        <v>23</v>
      </c>
      <c r="C11" s="89" t="s">
        <v>32</v>
      </c>
      <c r="D11" s="90"/>
      <c r="E11" s="88"/>
      <c r="F11" s="88"/>
      <c r="G11" s="88"/>
      <c r="H11" s="88"/>
      <c r="I11" s="106"/>
    </row>
    <row r="12" spans="2:9">
      <c r="B12" s="88" t="s">
        <v>33</v>
      </c>
      <c r="C12" s="89" t="s">
        <v>75</v>
      </c>
      <c r="D12" s="90"/>
      <c r="E12" s="88"/>
      <c r="F12" s="88"/>
      <c r="G12" s="88"/>
      <c r="H12" s="88"/>
      <c r="I12" s="106"/>
    </row>
    <row r="13" spans="2:9">
      <c r="B13" s="88" t="s">
        <v>71</v>
      </c>
      <c r="C13" s="89" t="s">
        <v>70</v>
      </c>
      <c r="D13" s="90"/>
      <c r="E13" s="88"/>
      <c r="F13" s="88"/>
      <c r="G13" s="88"/>
      <c r="H13" s="88"/>
      <c r="I13" s="106"/>
    </row>
    <row r="14" spans="2:9">
      <c r="B14" s="88" t="s">
        <v>72</v>
      </c>
      <c r="C14" s="89" t="s">
        <v>73</v>
      </c>
      <c r="D14" s="90"/>
      <c r="E14" s="88"/>
      <c r="F14" s="88"/>
      <c r="G14" s="88"/>
      <c r="H14" s="88"/>
      <c r="I14" s="106"/>
    </row>
    <row r="15" spans="2:9" ht="20.25">
      <c r="B15" s="85" t="s">
        <v>9</v>
      </c>
      <c r="C15" s="86" t="s">
        <v>31</v>
      </c>
      <c r="D15" s="87"/>
      <c r="E15" s="86"/>
      <c r="F15" s="86"/>
      <c r="G15" s="86"/>
      <c r="H15" s="86"/>
      <c r="I15" s="100">
        <f>SUM(H16:H30)</f>
        <v>0</v>
      </c>
    </row>
    <row r="16" spans="2:9">
      <c r="B16" s="88" t="s">
        <v>10</v>
      </c>
      <c r="C16" s="89" t="s">
        <v>34</v>
      </c>
      <c r="D16" s="89" t="s">
        <v>35</v>
      </c>
      <c r="E16" s="88"/>
      <c r="F16" s="88"/>
      <c r="G16" s="88"/>
      <c r="H16" s="88">
        <f>+E16*G16</f>
        <v>0</v>
      </c>
      <c r="I16" s="106"/>
    </row>
    <row r="17" spans="2:9">
      <c r="B17" s="88" t="s">
        <v>11</v>
      </c>
      <c r="C17" s="89" t="s">
        <v>36</v>
      </c>
      <c r="D17" s="89"/>
      <c r="E17" s="88"/>
      <c r="F17" s="88"/>
      <c r="G17" s="88"/>
      <c r="H17" s="88">
        <f t="shared" ref="H17:H30" si="0">+E17*G17</f>
        <v>0</v>
      </c>
      <c r="I17" s="106"/>
    </row>
    <row r="18" spans="2:9">
      <c r="B18" s="88" t="s">
        <v>12</v>
      </c>
      <c r="C18" s="89" t="s">
        <v>37</v>
      </c>
      <c r="D18" s="89"/>
      <c r="E18" s="88"/>
      <c r="F18" s="88"/>
      <c r="G18" s="88"/>
      <c r="H18" s="88">
        <f t="shared" si="0"/>
        <v>0</v>
      </c>
      <c r="I18" s="106"/>
    </row>
    <row r="19" spans="2:9">
      <c r="B19" s="88" t="s">
        <v>13</v>
      </c>
      <c r="C19" s="89" t="s">
        <v>38</v>
      </c>
      <c r="D19" s="89" t="s">
        <v>39</v>
      </c>
      <c r="E19" s="88"/>
      <c r="F19" s="88"/>
      <c r="G19" s="88"/>
      <c r="H19" s="88">
        <f t="shared" si="0"/>
        <v>0</v>
      </c>
      <c r="I19" s="106"/>
    </row>
    <row r="20" spans="2:9">
      <c r="B20" s="88" t="s">
        <v>14</v>
      </c>
      <c r="C20" s="89" t="s">
        <v>40</v>
      </c>
      <c r="D20" s="89" t="s">
        <v>41</v>
      </c>
      <c r="E20" s="88"/>
      <c r="F20" s="88"/>
      <c r="G20" s="88"/>
      <c r="H20" s="88">
        <f t="shared" si="0"/>
        <v>0</v>
      </c>
      <c r="I20" s="106"/>
    </row>
    <row r="21" spans="2:9">
      <c r="B21" s="88" t="s">
        <v>42</v>
      </c>
      <c r="C21" s="89" t="s">
        <v>43</v>
      </c>
      <c r="D21" s="89"/>
      <c r="E21" s="88"/>
      <c r="F21" s="88"/>
      <c r="G21" s="88"/>
      <c r="H21" s="88">
        <f t="shared" si="0"/>
        <v>0</v>
      </c>
      <c r="I21" s="106"/>
    </row>
    <row r="22" spans="2:9">
      <c r="B22" s="88" t="s">
        <v>44</v>
      </c>
      <c r="C22" s="89" t="s">
        <v>45</v>
      </c>
      <c r="D22" s="89"/>
      <c r="E22" s="88"/>
      <c r="F22" s="88"/>
      <c r="G22" s="88"/>
      <c r="H22" s="88">
        <f t="shared" si="0"/>
        <v>0</v>
      </c>
      <c r="I22" s="106"/>
    </row>
    <row r="23" spans="2:9">
      <c r="B23" s="88" t="s">
        <v>46</v>
      </c>
      <c r="C23" s="89" t="s">
        <v>47</v>
      </c>
      <c r="D23" s="89" t="s">
        <v>48</v>
      </c>
      <c r="E23" s="88"/>
      <c r="F23" s="88"/>
      <c r="G23" s="88"/>
      <c r="H23" s="88">
        <f t="shared" si="0"/>
        <v>0</v>
      </c>
      <c r="I23" s="106"/>
    </row>
    <row r="24" spans="2:9">
      <c r="B24" s="88" t="s">
        <v>49</v>
      </c>
      <c r="C24" s="89" t="s">
        <v>50</v>
      </c>
      <c r="D24" s="90"/>
      <c r="E24" s="88"/>
      <c r="F24" s="88"/>
      <c r="G24" s="88"/>
      <c r="H24" s="88">
        <f t="shared" si="0"/>
        <v>0</v>
      </c>
      <c r="I24" s="106"/>
    </row>
    <row r="25" spans="2:9">
      <c r="B25" s="88" t="s">
        <v>51</v>
      </c>
      <c r="C25" s="89" t="s">
        <v>52</v>
      </c>
      <c r="D25" s="90"/>
      <c r="E25" s="88"/>
      <c r="F25" s="88"/>
      <c r="G25" s="88"/>
      <c r="H25" s="88">
        <f t="shared" si="0"/>
        <v>0</v>
      </c>
      <c r="I25" s="106"/>
    </row>
    <row r="26" spans="2:9">
      <c r="B26" s="88" t="s">
        <v>53</v>
      </c>
      <c r="C26" s="89" t="s">
        <v>54</v>
      </c>
      <c r="D26" s="90"/>
      <c r="E26" s="88"/>
      <c r="F26" s="88"/>
      <c r="G26" s="88"/>
      <c r="H26" s="88">
        <f t="shared" si="0"/>
        <v>0</v>
      </c>
      <c r="I26" s="106"/>
    </row>
    <row r="27" spans="2:9">
      <c r="B27" s="88" t="s">
        <v>55</v>
      </c>
      <c r="C27" s="89" t="s">
        <v>56</v>
      </c>
      <c r="D27" s="90"/>
      <c r="E27" s="88"/>
      <c r="F27" s="88"/>
      <c r="G27" s="88"/>
      <c r="H27" s="88">
        <f t="shared" si="0"/>
        <v>0</v>
      </c>
      <c r="I27" s="106"/>
    </row>
    <row r="28" spans="2:9">
      <c r="B28" s="88" t="s">
        <v>55</v>
      </c>
      <c r="C28" s="89" t="s">
        <v>57</v>
      </c>
      <c r="D28" s="90"/>
      <c r="E28" s="88"/>
      <c r="F28" s="88"/>
      <c r="G28" s="88"/>
      <c r="H28" s="88">
        <f t="shared" si="0"/>
        <v>0</v>
      </c>
      <c r="I28" s="106"/>
    </row>
    <row r="29" spans="2:9" ht="30">
      <c r="B29" s="88" t="s">
        <v>58</v>
      </c>
      <c r="C29" s="89" t="s">
        <v>59</v>
      </c>
      <c r="D29" s="90"/>
      <c r="E29" s="88"/>
      <c r="F29" s="88"/>
      <c r="G29" s="88"/>
      <c r="H29" s="88">
        <f t="shared" si="0"/>
        <v>0</v>
      </c>
      <c r="I29" s="106"/>
    </row>
    <row r="30" spans="2:9" ht="15.75">
      <c r="B30" s="88" t="s">
        <v>60</v>
      </c>
      <c r="C30" s="92" t="s">
        <v>61</v>
      </c>
      <c r="D30" s="90"/>
      <c r="E30" s="93"/>
      <c r="F30" s="93"/>
      <c r="G30" s="93"/>
      <c r="H30" s="88">
        <f t="shared" si="0"/>
        <v>0</v>
      </c>
      <c r="I30" s="107"/>
    </row>
    <row r="31" spans="2:9" ht="21" thickBot="1">
      <c r="B31" s="101"/>
      <c r="C31" s="102" t="s">
        <v>78</v>
      </c>
      <c r="D31" s="103"/>
      <c r="E31" s="102"/>
      <c r="F31" s="102"/>
      <c r="G31" s="102"/>
      <c r="H31" s="159"/>
      <c r="I31" s="104">
        <f>+I15+I10</f>
        <v>0</v>
      </c>
    </row>
    <row r="32" spans="2:9" ht="16.5" thickBot="1">
      <c r="B32" s="88"/>
      <c r="C32" s="97" t="s">
        <v>91</v>
      </c>
      <c r="D32" s="90"/>
      <c r="E32" s="88"/>
      <c r="F32" s="88"/>
      <c r="G32" s="157"/>
      <c r="H32" s="161"/>
      <c r="I32" s="158">
        <f>+H32</f>
        <v>0</v>
      </c>
    </row>
    <row r="33" spans="2:9">
      <c r="B33" s="88"/>
      <c r="C33" s="89" t="s">
        <v>27</v>
      </c>
      <c r="D33" s="90"/>
      <c r="E33" s="88"/>
      <c r="F33" s="88"/>
      <c r="G33" s="88"/>
      <c r="H33" s="160"/>
      <c r="I33" s="106">
        <f>(+I31+I32)*0.22</f>
        <v>0</v>
      </c>
    </row>
    <row r="34" spans="2:9" ht="21" thickBot="1">
      <c r="B34" s="101"/>
      <c r="C34" s="102" t="s">
        <v>90</v>
      </c>
      <c r="D34" s="103"/>
      <c r="E34" s="102"/>
      <c r="F34" s="159"/>
      <c r="G34" s="102"/>
      <c r="H34" s="102"/>
      <c r="I34" s="104">
        <f>+I31+I33</f>
        <v>0</v>
      </c>
    </row>
    <row r="35" spans="2:9" ht="16.5" thickBot="1">
      <c r="B35" s="88"/>
      <c r="C35" s="94" t="s">
        <v>84</v>
      </c>
      <c r="D35" s="95"/>
      <c r="E35" s="162"/>
      <c r="F35" s="161"/>
      <c r="G35" s="163"/>
      <c r="H35" s="96"/>
      <c r="I35" s="106"/>
    </row>
    <row r="36" spans="2:9" ht="17.25" customHeight="1">
      <c r="B36" s="88"/>
      <c r="C36" s="97" t="s">
        <v>89</v>
      </c>
      <c r="D36" s="90"/>
      <c r="E36" s="88"/>
      <c r="F36" s="160"/>
      <c r="G36" s="88"/>
      <c r="H36" s="88"/>
      <c r="I36" s="106">
        <f>+F35*0.748</f>
        <v>0</v>
      </c>
    </row>
    <row r="37" spans="2:9" ht="30.75" customHeight="1">
      <c r="B37" s="139" t="s">
        <v>100</v>
      </c>
      <c r="C37" s="140"/>
      <c r="D37" s="141"/>
      <c r="E37" s="98"/>
      <c r="F37" s="98"/>
      <c r="G37" s="98"/>
      <c r="H37" s="98"/>
      <c r="I37" s="99">
        <f>+I34+I36</f>
        <v>0</v>
      </c>
    </row>
    <row r="38" spans="2:9" ht="30.75" customHeight="1">
      <c r="B38" s="53"/>
      <c r="C38" s="53"/>
      <c r="D38" s="53"/>
      <c r="E38" s="53"/>
      <c r="F38" s="53"/>
      <c r="G38" s="53"/>
      <c r="H38" s="53"/>
      <c r="I38" s="53"/>
    </row>
    <row r="39" spans="2:9" ht="19.5" customHeight="1">
      <c r="B39" s="53"/>
      <c r="C39" s="53"/>
      <c r="D39" s="53"/>
      <c r="E39" s="53"/>
      <c r="F39" s="53"/>
      <c r="G39" s="53"/>
      <c r="H39" s="53"/>
      <c r="I39" s="53"/>
    </row>
    <row r="40" spans="2:9" ht="37.5" customHeight="1">
      <c r="B40" s="81" t="s">
        <v>83</v>
      </c>
      <c r="C40" s="81" t="s">
        <v>69</v>
      </c>
      <c r="D40" s="82" t="s">
        <v>68</v>
      </c>
      <c r="E40" s="82" t="s">
        <v>24</v>
      </c>
      <c r="F40" s="82" t="s">
        <v>25</v>
      </c>
      <c r="G40" s="82" t="s">
        <v>28</v>
      </c>
      <c r="H40" s="82" t="s">
        <v>29</v>
      </c>
      <c r="I40" s="82" t="s">
        <v>26</v>
      </c>
    </row>
    <row r="41" spans="2:9" ht="37.5" customHeight="1">
      <c r="B41" s="108">
        <v>2</v>
      </c>
      <c r="C41" s="86" t="s">
        <v>69</v>
      </c>
      <c r="D41" s="109"/>
      <c r="E41" s="86"/>
      <c r="F41" s="86"/>
      <c r="G41" s="86"/>
      <c r="H41" s="86"/>
      <c r="I41" s="100">
        <f>SUM(H42:H53)</f>
        <v>0</v>
      </c>
    </row>
    <row r="42" spans="2:9" ht="15.75">
      <c r="B42" s="142" t="s">
        <v>16</v>
      </c>
      <c r="C42" s="143" t="s">
        <v>62</v>
      </c>
      <c r="D42" s="111" t="s">
        <v>63</v>
      </c>
      <c r="E42" s="153"/>
      <c r="F42" s="144"/>
      <c r="G42" s="144"/>
      <c r="H42" s="164"/>
      <c r="I42" s="144"/>
    </row>
    <row r="43" spans="2:9" ht="15.75">
      <c r="B43" s="142"/>
      <c r="C43" s="143"/>
      <c r="D43" s="112" t="s">
        <v>64</v>
      </c>
      <c r="E43" s="154"/>
      <c r="F43" s="144"/>
      <c r="G43" s="144"/>
      <c r="H43" s="165"/>
      <c r="I43" s="144"/>
    </row>
    <row r="44" spans="2:9" ht="31.5">
      <c r="B44" s="142"/>
      <c r="C44" s="143"/>
      <c r="D44" s="113" t="s">
        <v>65</v>
      </c>
      <c r="E44" s="155"/>
      <c r="F44" s="144"/>
      <c r="G44" s="144"/>
      <c r="H44" s="166"/>
      <c r="I44" s="144"/>
    </row>
    <row r="45" spans="2:9" ht="15.75">
      <c r="B45" s="88" t="s">
        <v>17</v>
      </c>
      <c r="C45" s="89" t="s">
        <v>66</v>
      </c>
      <c r="D45" s="110"/>
      <c r="E45" s="92"/>
      <c r="F45" s="91"/>
      <c r="G45" s="92"/>
      <c r="H45" s="88">
        <f t="shared" ref="H42:H47" si="1">+E45*G45</f>
        <v>0</v>
      </c>
      <c r="I45" s="93"/>
    </row>
    <row r="46" spans="2:9" ht="30">
      <c r="B46" s="88" t="s">
        <v>18</v>
      </c>
      <c r="C46" s="89" t="s">
        <v>67</v>
      </c>
      <c r="D46" s="91"/>
      <c r="E46" s="92"/>
      <c r="F46" s="91"/>
      <c r="G46" s="92"/>
      <c r="H46" s="88">
        <f t="shared" si="1"/>
        <v>0</v>
      </c>
      <c r="I46" s="93"/>
    </row>
    <row r="47" spans="2:9" ht="15.75">
      <c r="B47" s="88" t="s">
        <v>19</v>
      </c>
      <c r="C47" s="89" t="s">
        <v>61</v>
      </c>
      <c r="D47" s="91"/>
      <c r="E47" s="92"/>
      <c r="F47" s="91"/>
      <c r="G47" s="92"/>
      <c r="H47" s="88">
        <f t="shared" si="1"/>
        <v>0</v>
      </c>
      <c r="I47" s="93"/>
    </row>
    <row r="48" spans="2:9" ht="20.25">
      <c r="B48" s="101"/>
      <c r="C48" s="102" t="s">
        <v>82</v>
      </c>
      <c r="D48" s="103"/>
      <c r="E48" s="102"/>
      <c r="F48" s="102"/>
      <c r="G48" s="102"/>
      <c r="H48" s="102"/>
      <c r="I48" s="104">
        <f>+I41</f>
        <v>0</v>
      </c>
    </row>
    <row r="49" spans="2:9" ht="15.75">
      <c r="B49" s="91"/>
      <c r="C49" s="92" t="s">
        <v>81</v>
      </c>
      <c r="D49" s="90"/>
      <c r="E49" s="93"/>
      <c r="F49" s="93"/>
      <c r="G49" s="93"/>
      <c r="H49" s="168"/>
      <c r="I49" s="93"/>
    </row>
    <row r="50" spans="2:9" ht="15.75">
      <c r="B50" s="91"/>
      <c r="C50" s="92" t="s">
        <v>27</v>
      </c>
      <c r="D50" s="90"/>
      <c r="E50" s="93"/>
      <c r="F50" s="93"/>
      <c r="G50" s="93"/>
      <c r="H50" s="93"/>
      <c r="I50" s="93">
        <f>(+I48+I49)*0.22</f>
        <v>0</v>
      </c>
    </row>
    <row r="51" spans="2:9" ht="20.25">
      <c r="B51" s="101"/>
      <c r="C51" s="102" t="s">
        <v>80</v>
      </c>
      <c r="D51" s="103"/>
      <c r="E51" s="102"/>
      <c r="F51" s="102"/>
      <c r="G51" s="102"/>
      <c r="H51" s="102"/>
      <c r="I51" s="104">
        <f>+I48+I50</f>
        <v>0</v>
      </c>
    </row>
    <row r="52" spans="2:9" ht="15.75">
      <c r="B52" s="91"/>
      <c r="C52" s="115" t="s">
        <v>84</v>
      </c>
      <c r="D52" s="116"/>
      <c r="E52" s="116"/>
      <c r="F52" s="114"/>
      <c r="G52" s="93"/>
      <c r="H52" s="96"/>
      <c r="I52" s="93"/>
    </row>
    <row r="53" spans="2:9" ht="15.75">
      <c r="B53" s="91"/>
      <c r="C53" s="92" t="s">
        <v>76</v>
      </c>
      <c r="D53" s="90"/>
      <c r="E53" s="93"/>
      <c r="F53" s="93"/>
      <c r="G53" s="93"/>
      <c r="H53" s="93"/>
      <c r="I53" s="93">
        <f>+F52*0.748</f>
        <v>0</v>
      </c>
    </row>
    <row r="54" spans="2:9" ht="39" customHeight="1">
      <c r="B54" s="118"/>
      <c r="C54" s="98" t="s">
        <v>77</v>
      </c>
      <c r="D54" s="105"/>
      <c r="E54" s="98"/>
      <c r="F54" s="98"/>
      <c r="G54" s="98"/>
      <c r="H54" s="98"/>
      <c r="I54" s="99">
        <f>+I48+I51</f>
        <v>0</v>
      </c>
    </row>
    <row r="55" spans="2:9" ht="15.75">
      <c r="B55" s="39"/>
      <c r="C55" s="43"/>
      <c r="D55" s="39"/>
      <c r="E55" s="43"/>
      <c r="F55" s="39"/>
      <c r="G55" s="43"/>
    </row>
    <row r="57" spans="2:9">
      <c r="B57" s="156" t="s">
        <v>85</v>
      </c>
      <c r="C57" s="156"/>
    </row>
    <row r="58" spans="2:9">
      <c r="C58" s="13"/>
      <c r="D58" s="13"/>
    </row>
    <row r="59" spans="2:9">
      <c r="C59" s="13"/>
      <c r="D59" s="13"/>
    </row>
    <row r="60" spans="2:9" ht="47.25">
      <c r="B60" s="81" t="s">
        <v>92</v>
      </c>
      <c r="C60" s="81" t="s">
        <v>96</v>
      </c>
      <c r="D60" s="82" t="s">
        <v>68</v>
      </c>
      <c r="E60" s="82" t="s">
        <v>24</v>
      </c>
      <c r="F60" s="82" t="s">
        <v>25</v>
      </c>
      <c r="G60" s="82" t="s">
        <v>28</v>
      </c>
      <c r="H60" s="82" t="s">
        <v>29</v>
      </c>
      <c r="I60" s="82" t="s">
        <v>26</v>
      </c>
    </row>
    <row r="61" spans="2:9">
      <c r="B61" s="83"/>
      <c r="C61" s="83"/>
      <c r="D61" s="83"/>
      <c r="E61" s="84"/>
      <c r="F61" s="84"/>
      <c r="G61" s="84"/>
      <c r="H61" s="84"/>
      <c r="I61" s="84"/>
    </row>
    <row r="62" spans="2:9" ht="20.25">
      <c r="B62" s="85">
        <v>3</v>
      </c>
      <c r="C62" s="86" t="s">
        <v>93</v>
      </c>
      <c r="D62" s="87"/>
      <c r="E62" s="86"/>
      <c r="F62" s="86"/>
      <c r="G62" s="86"/>
      <c r="H62" s="86"/>
      <c r="I62" s="117">
        <f>+H63</f>
        <v>0</v>
      </c>
    </row>
    <row r="63" spans="2:9">
      <c r="B63" s="93" t="s">
        <v>95</v>
      </c>
      <c r="C63" s="97" t="s">
        <v>94</v>
      </c>
      <c r="D63" s="97"/>
      <c r="E63" s="93"/>
      <c r="F63" s="93"/>
      <c r="G63" s="93"/>
      <c r="H63" s="167"/>
      <c r="I63" s="93">
        <f>+H63</f>
        <v>0</v>
      </c>
    </row>
    <row r="64" spans="2:9" ht="15.75">
      <c r="B64" s="91"/>
      <c r="C64" s="92" t="s">
        <v>27</v>
      </c>
      <c r="D64" s="90"/>
      <c r="E64" s="93"/>
      <c r="F64" s="93"/>
      <c r="G64" s="93"/>
      <c r="H64" s="93"/>
      <c r="I64" s="93">
        <f>(+I62)*0.22</f>
        <v>0</v>
      </c>
    </row>
    <row r="65" spans="2:9" ht="39" customHeight="1">
      <c r="B65" s="118"/>
      <c r="C65" s="98" t="s">
        <v>99</v>
      </c>
      <c r="D65" s="105"/>
      <c r="E65" s="98"/>
      <c r="F65" s="98"/>
      <c r="G65" s="98"/>
      <c r="H65" s="98"/>
      <c r="I65" s="169">
        <f>+I63+I64</f>
        <v>0</v>
      </c>
    </row>
    <row r="68" spans="2:9" ht="47.25">
      <c r="B68" s="81" t="s">
        <v>97</v>
      </c>
      <c r="C68" s="81" t="s">
        <v>101</v>
      </c>
      <c r="D68" s="82" t="s">
        <v>68</v>
      </c>
      <c r="E68" s="82" t="s">
        <v>24</v>
      </c>
      <c r="F68" s="82" t="s">
        <v>25</v>
      </c>
      <c r="G68" s="82" t="s">
        <v>28</v>
      </c>
      <c r="H68" s="82" t="s">
        <v>29</v>
      </c>
      <c r="I68" s="82" t="s">
        <v>26</v>
      </c>
    </row>
    <row r="69" spans="2:9" ht="20.25">
      <c r="B69" s="85">
        <v>4</v>
      </c>
      <c r="C69" s="86" t="s">
        <v>93</v>
      </c>
      <c r="D69" s="87"/>
      <c r="E69" s="86"/>
      <c r="F69" s="86"/>
      <c r="G69" s="86"/>
      <c r="H69" s="86"/>
      <c r="I69" s="117">
        <f>+H70</f>
        <v>0</v>
      </c>
    </row>
    <row r="70" spans="2:9">
      <c r="B70" s="93" t="s">
        <v>98</v>
      </c>
      <c r="C70" s="97" t="s">
        <v>94</v>
      </c>
      <c r="D70" s="97"/>
      <c r="E70" s="93"/>
      <c r="F70" s="93"/>
      <c r="G70" s="93"/>
      <c r="H70" s="167"/>
      <c r="I70" s="93">
        <f>+H70</f>
        <v>0</v>
      </c>
    </row>
    <row r="71" spans="2:9" ht="15.75">
      <c r="B71" s="91"/>
      <c r="C71" s="92" t="s">
        <v>27</v>
      </c>
      <c r="D71" s="90"/>
      <c r="E71" s="93"/>
      <c r="F71" s="93"/>
      <c r="G71" s="93"/>
      <c r="H71" s="93"/>
      <c r="I71" s="93">
        <f>(+I69)*0.22</f>
        <v>0</v>
      </c>
    </row>
    <row r="72" spans="2:9" ht="20.25">
      <c r="B72" s="118"/>
      <c r="C72" s="98" t="s">
        <v>102</v>
      </c>
      <c r="D72" s="105"/>
      <c r="E72" s="98"/>
      <c r="F72" s="98"/>
      <c r="G72" s="98"/>
      <c r="H72" s="98"/>
      <c r="I72" s="99">
        <f>+I69</f>
        <v>0</v>
      </c>
    </row>
  </sheetData>
  <mergeCells count="9">
    <mergeCell ref="F42:F44"/>
    <mergeCell ref="G42:G44"/>
    <mergeCell ref="H42:H44"/>
    <mergeCell ref="I42:I44"/>
    <mergeCell ref="E42:E44"/>
    <mergeCell ref="B37:D37"/>
    <mergeCell ref="B57:C57"/>
    <mergeCell ref="B42:B44"/>
    <mergeCell ref="C42:C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4"/>
  <sheetViews>
    <sheetView tabSelected="1" zoomScale="59" zoomScaleNormal="59" workbookViewId="0">
      <selection activeCell="E17" sqref="E17"/>
    </sheetView>
  </sheetViews>
  <sheetFormatPr baseColWidth="10" defaultRowHeight="15"/>
  <cols>
    <col min="2" max="2" width="37.28515625" customWidth="1"/>
    <col min="3" max="3" width="11.42578125" customWidth="1"/>
    <col min="4" max="4" width="7.42578125" bestFit="1" customWidth="1"/>
    <col min="5" max="5" width="9.140625" bestFit="1" customWidth="1"/>
    <col min="6" max="6" width="7.42578125" bestFit="1" customWidth="1"/>
    <col min="7" max="7" width="9.140625" bestFit="1" customWidth="1"/>
    <col min="8" max="8" width="11.140625" customWidth="1"/>
    <col min="9" max="9" width="9.140625" bestFit="1" customWidth="1"/>
    <col min="10" max="10" width="7.42578125" bestFit="1" customWidth="1"/>
    <col min="11" max="11" width="9.140625" bestFit="1" customWidth="1"/>
  </cols>
  <sheetData>
    <row r="1" spans="1:11" ht="9.9499999999999993" customHeight="1">
      <c r="A1" s="48"/>
      <c r="B1" s="49"/>
      <c r="C1" s="3"/>
      <c r="D1" s="28"/>
      <c r="E1" s="29"/>
      <c r="F1" s="29"/>
      <c r="G1" s="29"/>
      <c r="H1" s="29"/>
      <c r="I1" s="29"/>
      <c r="J1" s="29"/>
      <c r="K1" s="30"/>
    </row>
    <row r="2" spans="1:11" ht="18.75" thickBot="1">
      <c r="A2" s="50" t="s">
        <v>21</v>
      </c>
      <c r="B2" s="51"/>
      <c r="C2" s="24"/>
      <c r="D2" s="24"/>
      <c r="E2" s="31"/>
      <c r="F2" s="31"/>
      <c r="G2" s="31"/>
      <c r="H2" s="31"/>
      <c r="I2" s="31"/>
      <c r="J2" s="31"/>
      <c r="K2" s="32"/>
    </row>
    <row r="3" spans="1:11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60" customHeight="1" thickBot="1">
      <c r="A4" s="147" t="s">
        <v>20</v>
      </c>
      <c r="B4" s="148"/>
      <c r="C4" s="119" t="s">
        <v>30</v>
      </c>
      <c r="D4" s="150" t="s">
        <v>0</v>
      </c>
      <c r="E4" s="151"/>
      <c r="F4" s="145" t="s">
        <v>1</v>
      </c>
      <c r="G4" s="152"/>
      <c r="H4" s="145" t="s">
        <v>2</v>
      </c>
      <c r="I4" s="152"/>
      <c r="J4" s="145" t="s">
        <v>3</v>
      </c>
      <c r="K4" s="146"/>
    </row>
    <row r="5" spans="1:11" s="26" customFormat="1" ht="12.75" customHeight="1" thickBot="1">
      <c r="A5" s="120"/>
      <c r="B5" s="76"/>
      <c r="C5" s="71"/>
      <c r="D5" s="72"/>
      <c r="E5" s="72"/>
      <c r="F5" s="73"/>
      <c r="G5" s="73"/>
      <c r="H5" s="73"/>
      <c r="I5" s="73"/>
      <c r="J5" s="73"/>
      <c r="K5" s="121"/>
    </row>
    <row r="6" spans="1:11" ht="60" customHeight="1" thickBot="1">
      <c r="A6" s="122" t="s">
        <v>22</v>
      </c>
      <c r="B6" s="77" t="s">
        <v>31</v>
      </c>
      <c r="C6" s="54">
        <f>SUM(C22:C25)</f>
        <v>0</v>
      </c>
      <c r="D6" s="40" t="s">
        <v>4</v>
      </c>
      <c r="E6" s="41" t="s">
        <v>5</v>
      </c>
      <c r="F6" s="40" t="s">
        <v>4</v>
      </c>
      <c r="G6" s="41" t="s">
        <v>5</v>
      </c>
      <c r="H6" s="40" t="s">
        <v>4</v>
      </c>
      <c r="I6" s="42" t="s">
        <v>5</v>
      </c>
      <c r="J6" s="40" t="s">
        <v>4</v>
      </c>
      <c r="K6" s="41" t="s">
        <v>5</v>
      </c>
    </row>
    <row r="7" spans="1:11">
      <c r="A7" s="123"/>
      <c r="B7" s="12"/>
      <c r="C7" s="12"/>
      <c r="D7" s="5"/>
      <c r="E7" s="4"/>
      <c r="F7" s="5"/>
      <c r="G7" s="4"/>
      <c r="H7" s="5"/>
      <c r="I7" s="3"/>
      <c r="J7" s="5"/>
      <c r="K7" s="4"/>
    </row>
    <row r="8" spans="1:11" ht="15.75">
      <c r="A8" s="124" t="s">
        <v>23</v>
      </c>
      <c r="B8" s="75" t="s">
        <v>32</v>
      </c>
      <c r="C8" s="45">
        <v>0</v>
      </c>
      <c r="D8" s="44">
        <v>0</v>
      </c>
      <c r="E8" s="55">
        <f t="shared" ref="E8:E15" si="0">D8*C8</f>
        <v>0</v>
      </c>
      <c r="F8" s="44">
        <v>0</v>
      </c>
      <c r="G8" s="55">
        <f t="shared" ref="G8:G15" si="1">F8*C8</f>
        <v>0</v>
      </c>
      <c r="H8" s="44">
        <v>0</v>
      </c>
      <c r="I8" s="56">
        <f t="shared" ref="I8:I15" si="2">H8*C8</f>
        <v>0</v>
      </c>
      <c r="J8" s="44">
        <v>0</v>
      </c>
      <c r="K8" s="55">
        <f t="shared" ref="K8:K15" si="3">J8*C8</f>
        <v>0</v>
      </c>
    </row>
    <row r="9" spans="1:11" ht="18.75" customHeight="1">
      <c r="A9" s="124" t="s">
        <v>33</v>
      </c>
      <c r="B9" s="75" t="s">
        <v>75</v>
      </c>
      <c r="C9" s="45">
        <v>0</v>
      </c>
      <c r="D9" s="44">
        <v>0</v>
      </c>
      <c r="E9" s="55">
        <f t="shared" si="0"/>
        <v>0</v>
      </c>
      <c r="F9" s="44">
        <v>0</v>
      </c>
      <c r="G9" s="55">
        <f t="shared" si="1"/>
        <v>0</v>
      </c>
      <c r="H9" s="44">
        <v>0</v>
      </c>
      <c r="I9" s="56">
        <f t="shared" si="2"/>
        <v>0</v>
      </c>
      <c r="J9" s="44">
        <v>0</v>
      </c>
      <c r="K9" s="55">
        <f t="shared" si="3"/>
        <v>0</v>
      </c>
    </row>
    <row r="10" spans="1:11" ht="15.75">
      <c r="A10" s="124" t="s">
        <v>71</v>
      </c>
      <c r="B10" s="75" t="s">
        <v>70</v>
      </c>
      <c r="C10" s="45">
        <v>0</v>
      </c>
      <c r="D10" s="44">
        <v>0</v>
      </c>
      <c r="E10" s="55">
        <f t="shared" si="0"/>
        <v>0</v>
      </c>
      <c r="F10" s="44">
        <v>0</v>
      </c>
      <c r="G10" s="55">
        <f t="shared" si="1"/>
        <v>0</v>
      </c>
      <c r="H10" s="44">
        <v>0</v>
      </c>
      <c r="I10" s="56">
        <f t="shared" si="2"/>
        <v>0</v>
      </c>
      <c r="J10" s="44">
        <v>0</v>
      </c>
      <c r="K10" s="55">
        <f t="shared" si="3"/>
        <v>0</v>
      </c>
    </row>
    <row r="11" spans="1:11" ht="15.75">
      <c r="A11" s="124" t="s">
        <v>72</v>
      </c>
      <c r="B11" s="75" t="s">
        <v>73</v>
      </c>
      <c r="C11" s="45">
        <v>0</v>
      </c>
      <c r="D11" s="44">
        <v>0</v>
      </c>
      <c r="E11" s="55">
        <f t="shared" si="0"/>
        <v>0</v>
      </c>
      <c r="F11" s="44">
        <v>0</v>
      </c>
      <c r="G11" s="55">
        <f t="shared" si="1"/>
        <v>0</v>
      </c>
      <c r="H11" s="44">
        <v>0</v>
      </c>
      <c r="I11" s="56">
        <f t="shared" si="2"/>
        <v>0</v>
      </c>
      <c r="J11" s="44">
        <v>0</v>
      </c>
      <c r="K11" s="55">
        <f t="shared" si="3"/>
        <v>0</v>
      </c>
    </row>
    <row r="12" spans="1:11" ht="15.75" hidden="1">
      <c r="A12" s="124" t="s">
        <v>14</v>
      </c>
      <c r="B12" s="75" t="s">
        <v>40</v>
      </c>
      <c r="C12" s="45">
        <v>0</v>
      </c>
      <c r="D12" s="44">
        <v>0</v>
      </c>
      <c r="E12" s="55">
        <f t="shared" si="0"/>
        <v>0</v>
      </c>
      <c r="F12" s="44">
        <v>0</v>
      </c>
      <c r="G12" s="55">
        <f t="shared" si="1"/>
        <v>0</v>
      </c>
      <c r="H12" s="44">
        <v>0</v>
      </c>
      <c r="I12" s="56">
        <f t="shared" si="2"/>
        <v>0</v>
      </c>
      <c r="J12" s="44">
        <v>0</v>
      </c>
      <c r="K12" s="55">
        <f t="shared" si="3"/>
        <v>0</v>
      </c>
    </row>
    <row r="13" spans="1:11" ht="15.75" hidden="1">
      <c r="A13" s="124" t="s">
        <v>42</v>
      </c>
      <c r="B13" s="75" t="s">
        <v>43</v>
      </c>
      <c r="C13" s="45">
        <v>0</v>
      </c>
      <c r="D13" s="44">
        <v>0</v>
      </c>
      <c r="E13" s="55">
        <f t="shared" si="0"/>
        <v>0</v>
      </c>
      <c r="F13" s="44">
        <v>0</v>
      </c>
      <c r="G13" s="55">
        <f t="shared" si="1"/>
        <v>0</v>
      </c>
      <c r="H13" s="44">
        <v>0</v>
      </c>
      <c r="I13" s="56">
        <f t="shared" si="2"/>
        <v>0</v>
      </c>
      <c r="J13" s="44">
        <v>0</v>
      </c>
      <c r="K13" s="55">
        <f t="shared" si="3"/>
        <v>0</v>
      </c>
    </row>
    <row r="14" spans="1:11" ht="15.75" hidden="1">
      <c r="A14" s="124" t="s">
        <v>44</v>
      </c>
      <c r="B14" s="75" t="s">
        <v>45</v>
      </c>
      <c r="C14" s="45">
        <v>0</v>
      </c>
      <c r="D14" s="44">
        <v>0</v>
      </c>
      <c r="E14" s="55">
        <f t="shared" si="0"/>
        <v>0</v>
      </c>
      <c r="F14" s="44">
        <v>0</v>
      </c>
      <c r="G14" s="55">
        <f t="shared" si="1"/>
        <v>0</v>
      </c>
      <c r="H14" s="44">
        <v>0</v>
      </c>
      <c r="I14" s="56">
        <f t="shared" si="2"/>
        <v>0</v>
      </c>
      <c r="J14" s="44">
        <v>0</v>
      </c>
      <c r="K14" s="55">
        <f t="shared" si="3"/>
        <v>0</v>
      </c>
    </row>
    <row r="15" spans="1:11" ht="15.75" hidden="1">
      <c r="A15" s="124" t="s">
        <v>46</v>
      </c>
      <c r="B15" s="75" t="s">
        <v>47</v>
      </c>
      <c r="C15" s="45">
        <v>0</v>
      </c>
      <c r="D15" s="44">
        <v>0</v>
      </c>
      <c r="E15" s="55">
        <f t="shared" si="0"/>
        <v>0</v>
      </c>
      <c r="F15" s="44">
        <v>0</v>
      </c>
      <c r="G15" s="55">
        <f t="shared" si="1"/>
        <v>0</v>
      </c>
      <c r="H15" s="44">
        <v>0</v>
      </c>
      <c r="I15" s="56">
        <f t="shared" si="2"/>
        <v>0</v>
      </c>
      <c r="J15" s="44">
        <v>0</v>
      </c>
      <c r="K15" s="55">
        <f t="shared" si="3"/>
        <v>0</v>
      </c>
    </row>
    <row r="16" spans="1:11">
      <c r="A16" s="125"/>
      <c r="B16" s="12"/>
      <c r="C16" s="7"/>
      <c r="D16" s="8"/>
      <c r="E16" s="6"/>
      <c r="F16" s="8"/>
      <c r="G16" s="6"/>
      <c r="H16" s="8"/>
      <c r="I16" s="7"/>
      <c r="J16" s="8"/>
      <c r="K16" s="6"/>
    </row>
    <row r="17" spans="1:12" ht="15.75">
      <c r="A17" s="10" t="s">
        <v>6</v>
      </c>
      <c r="B17" s="14"/>
      <c r="C17" s="57"/>
      <c r="D17" s="58"/>
      <c r="E17" s="59">
        <f>SUM(E8:E15)</f>
        <v>0</v>
      </c>
      <c r="F17" s="58"/>
      <c r="G17" s="60">
        <f>SUM(G8:G15)</f>
        <v>0</v>
      </c>
      <c r="H17" s="58"/>
      <c r="I17" s="60">
        <f>SUM(I7:I11)</f>
        <v>0</v>
      </c>
      <c r="J17" s="46"/>
      <c r="K17" s="60">
        <f>SUM(K8:K15)</f>
        <v>0</v>
      </c>
      <c r="L17" s="53"/>
    </row>
    <row r="18" spans="1:12" ht="15.75">
      <c r="A18" s="10" t="s">
        <v>7</v>
      </c>
      <c r="B18" s="14"/>
      <c r="C18" s="57"/>
      <c r="D18" s="58"/>
      <c r="E18" s="59">
        <f>SUM(E17)</f>
        <v>0</v>
      </c>
      <c r="F18" s="58"/>
      <c r="G18" s="60">
        <f>E18+G17</f>
        <v>0</v>
      </c>
      <c r="H18" s="58"/>
      <c r="I18" s="60">
        <f t="shared" ref="I18" si="4">G18+I17</f>
        <v>0</v>
      </c>
      <c r="J18" s="46"/>
      <c r="K18" s="60">
        <f t="shared" ref="K18" si="5">I18+K17</f>
        <v>0</v>
      </c>
      <c r="L18" s="53"/>
    </row>
    <row r="19" spans="1:12" s="26" customFormat="1" ht="15.75" thickBot="1">
      <c r="A19" s="126"/>
      <c r="B19" s="27"/>
      <c r="C19" s="27"/>
      <c r="D19" s="36"/>
      <c r="E19" s="15"/>
      <c r="F19" s="16"/>
      <c r="G19" s="17"/>
      <c r="H19" s="16"/>
      <c r="I19" s="18"/>
      <c r="J19" s="38"/>
      <c r="K19" s="19"/>
    </row>
    <row r="20" spans="1:12" ht="60" customHeight="1" thickBot="1">
      <c r="A20" s="122" t="s">
        <v>9</v>
      </c>
      <c r="B20" s="77" t="s">
        <v>31</v>
      </c>
      <c r="C20" s="54">
        <f>SUM(C33:C36)</f>
        <v>0</v>
      </c>
      <c r="D20" s="40" t="s">
        <v>4</v>
      </c>
      <c r="E20" s="41" t="s">
        <v>5</v>
      </c>
      <c r="F20" s="40" t="s">
        <v>4</v>
      </c>
      <c r="G20" s="41" t="s">
        <v>5</v>
      </c>
      <c r="H20" s="40" t="s">
        <v>4</v>
      </c>
      <c r="I20" s="42" t="s">
        <v>5</v>
      </c>
      <c r="J20" s="40" t="s">
        <v>4</v>
      </c>
      <c r="K20" s="41" t="s">
        <v>5</v>
      </c>
    </row>
    <row r="21" spans="1:12">
      <c r="A21" s="123"/>
      <c r="B21" s="12"/>
      <c r="C21" s="12"/>
      <c r="D21" s="5"/>
      <c r="E21" s="4"/>
      <c r="F21" s="5"/>
      <c r="G21" s="4"/>
      <c r="H21" s="5"/>
      <c r="I21" s="3"/>
      <c r="J21" s="5"/>
      <c r="K21" s="4"/>
    </row>
    <row r="22" spans="1:12" ht="15.75">
      <c r="A22" s="124" t="s">
        <v>10</v>
      </c>
      <c r="B22" s="75" t="s">
        <v>34</v>
      </c>
      <c r="C22" s="45">
        <v>0</v>
      </c>
      <c r="D22" s="44">
        <v>0</v>
      </c>
      <c r="E22" s="55">
        <f t="shared" ref="E22:E36" si="6">D22*C22</f>
        <v>0</v>
      </c>
      <c r="F22" s="44">
        <v>0</v>
      </c>
      <c r="G22" s="55">
        <f t="shared" ref="G22:G36" si="7">F22*C22</f>
        <v>0</v>
      </c>
      <c r="H22" s="44">
        <v>0</v>
      </c>
      <c r="I22" s="56">
        <f t="shared" ref="I22:I36" si="8">H22*C22</f>
        <v>0</v>
      </c>
      <c r="J22" s="44">
        <v>0</v>
      </c>
      <c r="K22" s="55">
        <f t="shared" ref="K22:K36" si="9">J22*C22</f>
        <v>0</v>
      </c>
    </row>
    <row r="23" spans="1:12" ht="31.5">
      <c r="A23" s="124" t="s">
        <v>11</v>
      </c>
      <c r="B23" s="75" t="s">
        <v>36</v>
      </c>
      <c r="C23" s="45">
        <v>0</v>
      </c>
      <c r="D23" s="44">
        <v>0</v>
      </c>
      <c r="E23" s="55">
        <f t="shared" si="6"/>
        <v>0</v>
      </c>
      <c r="F23" s="44">
        <v>0</v>
      </c>
      <c r="G23" s="55">
        <f t="shared" si="7"/>
        <v>0</v>
      </c>
      <c r="H23" s="44">
        <v>0</v>
      </c>
      <c r="I23" s="56">
        <f t="shared" si="8"/>
        <v>0</v>
      </c>
      <c r="J23" s="44">
        <v>0</v>
      </c>
      <c r="K23" s="55">
        <f t="shared" si="9"/>
        <v>0</v>
      </c>
    </row>
    <row r="24" spans="1:12" ht="15.75">
      <c r="A24" s="124" t="s">
        <v>12</v>
      </c>
      <c r="B24" s="75" t="s">
        <v>37</v>
      </c>
      <c r="C24" s="45">
        <v>0</v>
      </c>
      <c r="D24" s="44">
        <v>0</v>
      </c>
      <c r="E24" s="55">
        <f t="shared" si="6"/>
        <v>0</v>
      </c>
      <c r="F24" s="44">
        <v>0</v>
      </c>
      <c r="G24" s="55">
        <f t="shared" si="7"/>
        <v>0</v>
      </c>
      <c r="H24" s="44">
        <v>0</v>
      </c>
      <c r="I24" s="56">
        <f t="shared" si="8"/>
        <v>0</v>
      </c>
      <c r="J24" s="44">
        <v>0</v>
      </c>
      <c r="K24" s="55">
        <f t="shared" si="9"/>
        <v>0</v>
      </c>
    </row>
    <row r="25" spans="1:12" ht="15.75">
      <c r="A25" s="124" t="s">
        <v>13</v>
      </c>
      <c r="B25" s="75" t="s">
        <v>38</v>
      </c>
      <c r="C25" s="45">
        <v>0</v>
      </c>
      <c r="D25" s="44">
        <v>0</v>
      </c>
      <c r="E25" s="55">
        <f t="shared" si="6"/>
        <v>0</v>
      </c>
      <c r="F25" s="44">
        <v>0</v>
      </c>
      <c r="G25" s="55">
        <f t="shared" si="7"/>
        <v>0</v>
      </c>
      <c r="H25" s="44">
        <v>0</v>
      </c>
      <c r="I25" s="56">
        <f t="shared" si="8"/>
        <v>0</v>
      </c>
      <c r="J25" s="44">
        <v>0</v>
      </c>
      <c r="K25" s="55">
        <f t="shared" si="9"/>
        <v>0</v>
      </c>
    </row>
    <row r="26" spans="1:12" ht="15.75">
      <c r="A26" s="124" t="s">
        <v>14</v>
      </c>
      <c r="B26" s="75" t="s">
        <v>40</v>
      </c>
      <c r="C26" s="45">
        <v>0</v>
      </c>
      <c r="D26" s="44">
        <v>0</v>
      </c>
      <c r="E26" s="55">
        <f t="shared" si="6"/>
        <v>0</v>
      </c>
      <c r="F26" s="44">
        <v>0</v>
      </c>
      <c r="G26" s="55">
        <f t="shared" si="7"/>
        <v>0</v>
      </c>
      <c r="H26" s="44">
        <v>0</v>
      </c>
      <c r="I26" s="56">
        <f t="shared" si="8"/>
        <v>0</v>
      </c>
      <c r="J26" s="44">
        <v>0</v>
      </c>
      <c r="K26" s="55">
        <f t="shared" si="9"/>
        <v>0</v>
      </c>
    </row>
    <row r="27" spans="1:12" ht="15.75">
      <c r="A27" s="124" t="s">
        <v>42</v>
      </c>
      <c r="B27" s="75" t="s">
        <v>43</v>
      </c>
      <c r="C27" s="45">
        <v>0</v>
      </c>
      <c r="D27" s="44">
        <v>0</v>
      </c>
      <c r="E27" s="55">
        <f t="shared" si="6"/>
        <v>0</v>
      </c>
      <c r="F27" s="44">
        <v>0</v>
      </c>
      <c r="G27" s="55">
        <f t="shared" si="7"/>
        <v>0</v>
      </c>
      <c r="H27" s="44">
        <v>0</v>
      </c>
      <c r="I27" s="56">
        <f t="shared" si="8"/>
        <v>0</v>
      </c>
      <c r="J27" s="44">
        <v>0</v>
      </c>
      <c r="K27" s="55">
        <f t="shared" si="9"/>
        <v>0</v>
      </c>
    </row>
    <row r="28" spans="1:12" ht="15.75">
      <c r="A28" s="124" t="s">
        <v>44</v>
      </c>
      <c r="B28" s="75" t="s">
        <v>45</v>
      </c>
      <c r="C28" s="45">
        <v>0</v>
      </c>
      <c r="D28" s="44">
        <v>0</v>
      </c>
      <c r="E28" s="55">
        <f t="shared" si="6"/>
        <v>0</v>
      </c>
      <c r="F28" s="44">
        <v>0</v>
      </c>
      <c r="G28" s="55">
        <f t="shared" si="7"/>
        <v>0</v>
      </c>
      <c r="H28" s="44">
        <v>0</v>
      </c>
      <c r="I28" s="56">
        <f t="shared" si="8"/>
        <v>0</v>
      </c>
      <c r="J28" s="44">
        <v>0</v>
      </c>
      <c r="K28" s="55">
        <f t="shared" si="9"/>
        <v>0</v>
      </c>
    </row>
    <row r="29" spans="1:12" ht="15.75">
      <c r="A29" s="124" t="s">
        <v>46</v>
      </c>
      <c r="B29" s="75" t="s">
        <v>47</v>
      </c>
      <c r="C29" s="45">
        <v>0</v>
      </c>
      <c r="D29" s="44">
        <v>0</v>
      </c>
      <c r="E29" s="55">
        <f t="shared" si="6"/>
        <v>0</v>
      </c>
      <c r="F29" s="44">
        <v>0</v>
      </c>
      <c r="G29" s="55">
        <f t="shared" si="7"/>
        <v>0</v>
      </c>
      <c r="H29" s="44">
        <v>0</v>
      </c>
      <c r="I29" s="56">
        <f t="shared" si="8"/>
        <v>0</v>
      </c>
      <c r="J29" s="44">
        <v>0</v>
      </c>
      <c r="K29" s="55">
        <f t="shared" si="9"/>
        <v>0</v>
      </c>
    </row>
    <row r="30" spans="1:12" ht="18.75" customHeight="1">
      <c r="A30" s="124" t="s">
        <v>49</v>
      </c>
      <c r="B30" s="75" t="s">
        <v>50</v>
      </c>
      <c r="C30" s="45">
        <v>0</v>
      </c>
      <c r="D30" s="44">
        <v>0</v>
      </c>
      <c r="E30" s="55">
        <f t="shared" si="6"/>
        <v>0</v>
      </c>
      <c r="F30" s="44">
        <v>0</v>
      </c>
      <c r="G30" s="55">
        <f t="shared" si="7"/>
        <v>0</v>
      </c>
      <c r="H30" s="44">
        <v>0</v>
      </c>
      <c r="I30" s="56">
        <f t="shared" si="8"/>
        <v>0</v>
      </c>
      <c r="J30" s="44">
        <v>0</v>
      </c>
      <c r="K30" s="55">
        <f t="shared" si="9"/>
        <v>0</v>
      </c>
    </row>
    <row r="31" spans="1:12" ht="15.75">
      <c r="A31" s="124" t="s">
        <v>51</v>
      </c>
      <c r="B31" s="75" t="s">
        <v>52</v>
      </c>
      <c r="C31" s="45">
        <v>0</v>
      </c>
      <c r="D31" s="44">
        <v>0</v>
      </c>
      <c r="E31" s="55">
        <f t="shared" si="6"/>
        <v>0</v>
      </c>
      <c r="F31" s="44">
        <v>0</v>
      </c>
      <c r="G31" s="55">
        <f t="shared" si="7"/>
        <v>0</v>
      </c>
      <c r="H31" s="44">
        <v>0</v>
      </c>
      <c r="I31" s="56">
        <f t="shared" si="8"/>
        <v>0</v>
      </c>
      <c r="J31" s="44">
        <v>0</v>
      </c>
      <c r="K31" s="55">
        <f t="shared" si="9"/>
        <v>0</v>
      </c>
    </row>
    <row r="32" spans="1:12" ht="31.5">
      <c r="A32" s="124" t="s">
        <v>53</v>
      </c>
      <c r="B32" s="75" t="s">
        <v>54</v>
      </c>
      <c r="C32" s="45">
        <v>0</v>
      </c>
      <c r="D32" s="44">
        <v>0</v>
      </c>
      <c r="E32" s="55">
        <f t="shared" si="6"/>
        <v>0</v>
      </c>
      <c r="F32" s="44">
        <v>0</v>
      </c>
      <c r="G32" s="55">
        <f t="shared" si="7"/>
        <v>0</v>
      </c>
      <c r="H32" s="44">
        <v>0</v>
      </c>
      <c r="I32" s="56">
        <f t="shared" si="8"/>
        <v>0</v>
      </c>
      <c r="J32" s="44">
        <v>0</v>
      </c>
      <c r="K32" s="55">
        <f t="shared" si="9"/>
        <v>0</v>
      </c>
    </row>
    <row r="33" spans="1:12" ht="31.5">
      <c r="A33" s="124" t="s">
        <v>55</v>
      </c>
      <c r="B33" s="75" t="s">
        <v>56</v>
      </c>
      <c r="C33" s="45">
        <v>0</v>
      </c>
      <c r="D33" s="44">
        <v>0</v>
      </c>
      <c r="E33" s="55">
        <f t="shared" si="6"/>
        <v>0</v>
      </c>
      <c r="F33" s="44">
        <v>0</v>
      </c>
      <c r="G33" s="55">
        <f t="shared" si="7"/>
        <v>0</v>
      </c>
      <c r="H33" s="44">
        <v>0</v>
      </c>
      <c r="I33" s="56">
        <f t="shared" si="8"/>
        <v>0</v>
      </c>
      <c r="J33" s="44">
        <v>0</v>
      </c>
      <c r="K33" s="55">
        <f t="shared" si="9"/>
        <v>0</v>
      </c>
    </row>
    <row r="34" spans="1:12" ht="31.5">
      <c r="A34" s="124" t="s">
        <v>55</v>
      </c>
      <c r="B34" s="75" t="s">
        <v>57</v>
      </c>
      <c r="C34" s="45">
        <v>0</v>
      </c>
      <c r="D34" s="44">
        <v>0</v>
      </c>
      <c r="E34" s="55">
        <f t="shared" si="6"/>
        <v>0</v>
      </c>
      <c r="F34" s="44">
        <v>0</v>
      </c>
      <c r="G34" s="55">
        <f t="shared" si="7"/>
        <v>0</v>
      </c>
      <c r="H34" s="44">
        <v>0</v>
      </c>
      <c r="I34" s="56">
        <f t="shared" si="8"/>
        <v>0</v>
      </c>
      <c r="J34" s="44">
        <v>0</v>
      </c>
      <c r="K34" s="55">
        <f t="shared" si="9"/>
        <v>0</v>
      </c>
    </row>
    <row r="35" spans="1:12" ht="78.75">
      <c r="A35" s="124" t="s">
        <v>58</v>
      </c>
      <c r="B35" s="75" t="s">
        <v>59</v>
      </c>
      <c r="C35" s="45">
        <v>0</v>
      </c>
      <c r="D35" s="44">
        <v>0</v>
      </c>
      <c r="E35" s="55">
        <f t="shared" si="6"/>
        <v>0</v>
      </c>
      <c r="F35" s="44">
        <v>0</v>
      </c>
      <c r="G35" s="55">
        <f t="shared" si="7"/>
        <v>0</v>
      </c>
      <c r="H35" s="44">
        <v>0</v>
      </c>
      <c r="I35" s="56">
        <f t="shared" si="8"/>
        <v>0</v>
      </c>
      <c r="J35" s="44">
        <v>0</v>
      </c>
      <c r="K35" s="55">
        <f t="shared" si="9"/>
        <v>0</v>
      </c>
    </row>
    <row r="36" spans="1:12" ht="47.25">
      <c r="A36" s="124" t="s">
        <v>60</v>
      </c>
      <c r="B36" s="75" t="s">
        <v>61</v>
      </c>
      <c r="C36" s="45">
        <v>0</v>
      </c>
      <c r="D36" s="44">
        <v>0</v>
      </c>
      <c r="E36" s="55">
        <f t="shared" si="6"/>
        <v>0</v>
      </c>
      <c r="F36" s="44">
        <v>0</v>
      </c>
      <c r="G36" s="55">
        <f t="shared" si="7"/>
        <v>0</v>
      </c>
      <c r="H36" s="44">
        <v>0</v>
      </c>
      <c r="I36" s="56">
        <f t="shared" si="8"/>
        <v>0</v>
      </c>
      <c r="J36" s="44">
        <v>0</v>
      </c>
      <c r="K36" s="55">
        <f t="shared" si="9"/>
        <v>0</v>
      </c>
    </row>
    <row r="37" spans="1:12">
      <c r="A37" s="125"/>
      <c r="B37" s="12"/>
      <c r="C37" s="7"/>
      <c r="D37" s="8"/>
      <c r="E37" s="6"/>
      <c r="F37" s="8"/>
      <c r="G37" s="6"/>
      <c r="H37" s="8"/>
      <c r="I37" s="7"/>
      <c r="J37" s="8"/>
      <c r="K37" s="6"/>
    </row>
    <row r="38" spans="1:12" ht="15.75">
      <c r="A38" s="10" t="s">
        <v>6</v>
      </c>
      <c r="B38" s="14"/>
      <c r="C38" s="57"/>
      <c r="D38" s="58"/>
      <c r="E38" s="59">
        <f>SUM(E22:E36)</f>
        <v>0</v>
      </c>
      <c r="F38" s="58"/>
      <c r="G38" s="60">
        <f>SUM(G22:G36)</f>
        <v>0</v>
      </c>
      <c r="H38" s="58"/>
      <c r="I38" s="60">
        <f>SUM(I22:I36)</f>
        <v>0</v>
      </c>
      <c r="J38" s="46"/>
      <c r="K38" s="60">
        <f>SUM(K22:K36)</f>
        <v>0</v>
      </c>
      <c r="L38" s="53"/>
    </row>
    <row r="39" spans="1:12" ht="15.75">
      <c r="A39" s="10" t="s">
        <v>7</v>
      </c>
      <c r="B39" s="14"/>
      <c r="C39" s="57"/>
      <c r="D39" s="58"/>
      <c r="E39" s="59">
        <f>SUM(E38)</f>
        <v>0</v>
      </c>
      <c r="F39" s="58"/>
      <c r="G39" s="60">
        <f>E39+G38</f>
        <v>0</v>
      </c>
      <c r="H39" s="58"/>
      <c r="I39" s="60">
        <f t="shared" ref="I39:K39" si="10">G39+I38</f>
        <v>0</v>
      </c>
      <c r="J39" s="46"/>
      <c r="K39" s="60">
        <f t="shared" si="10"/>
        <v>0</v>
      </c>
      <c r="L39" s="53"/>
    </row>
    <row r="40" spans="1:12" s="26" customFormat="1" ht="16.5" thickBot="1">
      <c r="A40" s="127"/>
      <c r="B40" s="149"/>
      <c r="C40" s="149"/>
      <c r="D40" s="35"/>
      <c r="E40" s="21"/>
      <c r="F40" s="22"/>
      <c r="G40" s="23"/>
      <c r="H40" s="22"/>
      <c r="I40" s="23"/>
      <c r="J40" s="46"/>
      <c r="K40" s="25"/>
      <c r="L40" s="74"/>
    </row>
    <row r="41" spans="1:12" ht="60" customHeight="1" thickBot="1">
      <c r="A41" s="128" t="s">
        <v>15</v>
      </c>
      <c r="B41" s="77" t="s">
        <v>69</v>
      </c>
      <c r="C41" s="54">
        <f>SUM(C43:C46)</f>
        <v>0</v>
      </c>
      <c r="D41" s="40" t="s">
        <v>4</v>
      </c>
      <c r="E41" s="41" t="s">
        <v>5</v>
      </c>
      <c r="F41" s="40" t="s">
        <v>4</v>
      </c>
      <c r="G41" s="41" t="s">
        <v>5</v>
      </c>
      <c r="H41" s="40" t="s">
        <v>4</v>
      </c>
      <c r="I41" s="61" t="s">
        <v>5</v>
      </c>
      <c r="J41" s="40" t="s">
        <v>4</v>
      </c>
      <c r="K41" s="62" t="s">
        <v>5</v>
      </c>
    </row>
    <row r="42" spans="1:12">
      <c r="A42" s="123"/>
      <c r="B42" s="12"/>
      <c r="C42" s="12"/>
      <c r="D42" s="5"/>
      <c r="E42" s="4"/>
      <c r="F42" s="5"/>
      <c r="G42" s="4"/>
      <c r="H42" s="5"/>
      <c r="I42" s="3"/>
      <c r="J42" s="5"/>
      <c r="K42" s="4"/>
    </row>
    <row r="43" spans="1:12" ht="31.5">
      <c r="A43" s="124" t="s">
        <v>16</v>
      </c>
      <c r="B43" s="75" t="s">
        <v>62</v>
      </c>
      <c r="C43" s="45">
        <v>0</v>
      </c>
      <c r="D43" s="52">
        <v>0</v>
      </c>
      <c r="E43" s="63">
        <f t="shared" ref="E43:E46" si="11">D43*C43</f>
        <v>0</v>
      </c>
      <c r="F43" s="52">
        <v>0</v>
      </c>
      <c r="G43" s="63">
        <f t="shared" ref="G43:G46" si="12">F43*C43</f>
        <v>0</v>
      </c>
      <c r="H43" s="52">
        <v>0</v>
      </c>
      <c r="I43" s="63">
        <f t="shared" ref="I43:I46" si="13">H43*C43</f>
        <v>0</v>
      </c>
      <c r="J43" s="52">
        <v>0</v>
      </c>
      <c r="K43" s="63">
        <f t="shared" ref="K43:K46" si="14">J43*C43</f>
        <v>0</v>
      </c>
    </row>
    <row r="44" spans="1:12" ht="31.5">
      <c r="A44" s="124" t="s">
        <v>17</v>
      </c>
      <c r="B44" s="75" t="s">
        <v>66</v>
      </c>
      <c r="C44" s="45">
        <v>0</v>
      </c>
      <c r="D44" s="52">
        <v>0</v>
      </c>
      <c r="E44" s="63">
        <f t="shared" si="11"/>
        <v>0</v>
      </c>
      <c r="F44" s="52">
        <v>0</v>
      </c>
      <c r="G44" s="63">
        <f t="shared" si="12"/>
        <v>0</v>
      </c>
      <c r="H44" s="52">
        <v>0</v>
      </c>
      <c r="I44" s="63">
        <f t="shared" si="13"/>
        <v>0</v>
      </c>
      <c r="J44" s="52">
        <v>0</v>
      </c>
      <c r="K44" s="63">
        <f t="shared" si="14"/>
        <v>0</v>
      </c>
    </row>
    <row r="45" spans="1:12" ht="78.75">
      <c r="A45" s="124" t="s">
        <v>18</v>
      </c>
      <c r="B45" s="75" t="s">
        <v>67</v>
      </c>
      <c r="C45" s="45">
        <v>0</v>
      </c>
      <c r="D45" s="52">
        <v>0</v>
      </c>
      <c r="E45" s="63">
        <f t="shared" si="11"/>
        <v>0</v>
      </c>
      <c r="F45" s="52">
        <v>0</v>
      </c>
      <c r="G45" s="63">
        <f t="shared" si="12"/>
        <v>0</v>
      </c>
      <c r="H45" s="52">
        <v>0</v>
      </c>
      <c r="I45" s="63">
        <f t="shared" si="13"/>
        <v>0</v>
      </c>
      <c r="J45" s="52">
        <v>0</v>
      </c>
      <c r="K45" s="63">
        <f t="shared" si="14"/>
        <v>0</v>
      </c>
    </row>
    <row r="46" spans="1:12" ht="47.25">
      <c r="A46" s="124" t="s">
        <v>19</v>
      </c>
      <c r="B46" s="75" t="s">
        <v>61</v>
      </c>
      <c r="C46" s="45">
        <v>0</v>
      </c>
      <c r="D46" s="52">
        <v>0</v>
      </c>
      <c r="E46" s="63">
        <f t="shared" si="11"/>
        <v>0</v>
      </c>
      <c r="F46" s="52">
        <v>0</v>
      </c>
      <c r="G46" s="63">
        <f t="shared" si="12"/>
        <v>0</v>
      </c>
      <c r="H46" s="52">
        <v>0</v>
      </c>
      <c r="I46" s="63">
        <f t="shared" si="13"/>
        <v>0</v>
      </c>
      <c r="J46" s="52">
        <v>0</v>
      </c>
      <c r="K46" s="63">
        <f t="shared" si="14"/>
        <v>0</v>
      </c>
    </row>
    <row r="47" spans="1:12">
      <c r="A47" s="125"/>
      <c r="B47" s="12"/>
      <c r="C47" s="33"/>
      <c r="D47" s="5"/>
      <c r="E47" s="4"/>
      <c r="F47" s="5"/>
      <c r="G47" s="4"/>
      <c r="H47" s="5"/>
      <c r="I47" s="3"/>
      <c r="J47" s="5"/>
      <c r="K47" s="4"/>
    </row>
    <row r="48" spans="1:12" ht="15.75">
      <c r="A48" s="10" t="s">
        <v>6</v>
      </c>
      <c r="B48" s="14"/>
      <c r="C48" s="57"/>
      <c r="D48" s="58"/>
      <c r="E48" s="59">
        <f>SUM(E43:E46)</f>
        <v>0</v>
      </c>
      <c r="F48" s="5"/>
      <c r="G48" s="59">
        <f>SUM(G43:G46)</f>
        <v>0</v>
      </c>
      <c r="H48" s="5"/>
      <c r="I48" s="59">
        <f>SUM(I43:I46)</f>
        <v>0</v>
      </c>
      <c r="J48" s="5"/>
      <c r="K48" s="60">
        <f>SUM(K43:K46)</f>
        <v>0</v>
      </c>
      <c r="L48" s="53"/>
    </row>
    <row r="49" spans="1:12" ht="15.75">
      <c r="A49" s="10" t="s">
        <v>7</v>
      </c>
      <c r="B49" s="14"/>
      <c r="C49" s="57"/>
      <c r="D49" s="58"/>
      <c r="E49" s="59">
        <f>SUM(E48)</f>
        <v>0</v>
      </c>
      <c r="F49" s="5"/>
      <c r="G49" s="59">
        <f>E49+G48</f>
        <v>0</v>
      </c>
      <c r="H49" s="5"/>
      <c r="I49" s="59">
        <f t="shared" ref="I49" si="15">G49+I48</f>
        <v>0</v>
      </c>
      <c r="J49" s="5"/>
      <c r="K49" s="60">
        <f t="shared" ref="K49" si="16">I49+K48</f>
        <v>0</v>
      </c>
      <c r="L49" s="53"/>
    </row>
    <row r="50" spans="1:12" s="26" customFormat="1" ht="15.75" thickBot="1">
      <c r="A50" s="127"/>
      <c r="B50" s="149"/>
      <c r="C50" s="149"/>
      <c r="D50" s="35"/>
      <c r="E50" s="21"/>
      <c r="F50" s="22"/>
      <c r="G50" s="23"/>
      <c r="H50" s="22"/>
      <c r="I50" s="24"/>
      <c r="J50" s="37"/>
      <c r="K50" s="25"/>
      <c r="L50" s="74"/>
    </row>
    <row r="51" spans="1:12" ht="15.75" thickBot="1">
      <c r="A51" s="10"/>
      <c r="B51" s="14"/>
      <c r="C51" s="12"/>
      <c r="D51" s="10"/>
      <c r="E51" s="9"/>
      <c r="F51" s="10"/>
      <c r="G51" s="9"/>
      <c r="H51" s="10"/>
      <c r="I51" s="11"/>
      <c r="J51" s="10"/>
      <c r="K51" s="9"/>
    </row>
    <row r="52" spans="1:12" ht="16.5" thickBot="1">
      <c r="A52" s="129" t="s">
        <v>8</v>
      </c>
      <c r="B52" s="64"/>
      <c r="C52" s="65">
        <v>1</v>
      </c>
      <c r="D52" s="66"/>
      <c r="E52" s="67"/>
      <c r="F52" s="66"/>
      <c r="G52" s="67"/>
      <c r="H52" s="66"/>
      <c r="I52" s="68"/>
      <c r="J52" s="66"/>
      <c r="K52" s="67"/>
    </row>
    <row r="53" spans="1:12" ht="15.75">
      <c r="A53" s="130" t="s">
        <v>6</v>
      </c>
      <c r="B53" s="20"/>
      <c r="C53" s="34"/>
      <c r="D53" s="69"/>
      <c r="E53" s="47">
        <f>+E17+E38+E48</f>
        <v>0</v>
      </c>
      <c r="F53" s="70"/>
      <c r="G53" s="47">
        <f>+G17+G38+G48</f>
        <v>0</v>
      </c>
      <c r="H53" s="70"/>
      <c r="I53" s="47">
        <f>+I17+I38+I48</f>
        <v>0</v>
      </c>
      <c r="J53" s="70"/>
      <c r="K53" s="131">
        <f>+K17+K38+K48</f>
        <v>0</v>
      </c>
    </row>
    <row r="54" spans="1:12" ht="15.75">
      <c r="A54" s="132" t="s">
        <v>7</v>
      </c>
      <c r="B54" s="133"/>
      <c r="C54" s="134"/>
      <c r="D54" s="135"/>
      <c r="E54" s="136">
        <f>SUM(E53)</f>
        <v>0</v>
      </c>
      <c r="F54" s="137"/>
      <c r="G54" s="136">
        <f>E54+G53</f>
        <v>0</v>
      </c>
      <c r="H54" s="137"/>
      <c r="I54" s="136">
        <f t="shared" ref="I54" si="17">G54+I53</f>
        <v>0</v>
      </c>
      <c r="J54" s="137"/>
      <c r="K54" s="138">
        <f t="shared" ref="K54" si="18">I54+K53</f>
        <v>0</v>
      </c>
    </row>
    <row r="55" spans="1:12">
      <c r="B55" s="13"/>
      <c r="C55" s="13"/>
    </row>
    <row r="56" spans="1:12">
      <c r="B56" s="13"/>
      <c r="C56" s="13"/>
    </row>
    <row r="57" spans="1:12">
      <c r="B57" s="13"/>
      <c r="C57" s="13"/>
    </row>
    <row r="58" spans="1:12">
      <c r="B58" s="13"/>
      <c r="C58" s="13"/>
    </row>
    <row r="59" spans="1:12">
      <c r="B59" s="13"/>
      <c r="C59" s="13"/>
    </row>
    <row r="60" spans="1:12">
      <c r="B60" s="13"/>
      <c r="C60" s="13"/>
    </row>
    <row r="61" spans="1:12">
      <c r="B61" s="13"/>
      <c r="C61" s="13"/>
    </row>
    <row r="62" spans="1:12">
      <c r="B62" s="13"/>
      <c r="C62" s="13"/>
    </row>
    <row r="63" spans="1:12">
      <c r="B63" s="13"/>
      <c r="C63" s="13"/>
    </row>
    <row r="64" spans="1:12">
      <c r="B64" s="13"/>
      <c r="C64" s="13"/>
    </row>
  </sheetData>
  <mergeCells count="7">
    <mergeCell ref="J4:K4"/>
    <mergeCell ref="A4:B4"/>
    <mergeCell ref="B40:C40"/>
    <mergeCell ref="B50:C50"/>
    <mergeCell ref="D4:E4"/>
    <mergeCell ref="F4:G4"/>
    <mergeCell ref="H4:I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RUBRADO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dumansky</cp:lastModifiedBy>
  <cp:lastPrinted>2014-09-04T16:51:23Z</cp:lastPrinted>
  <dcterms:created xsi:type="dcterms:W3CDTF">2013-03-18T18:41:53Z</dcterms:created>
  <dcterms:modified xsi:type="dcterms:W3CDTF">2014-09-04T17:43:47Z</dcterms:modified>
</cp:coreProperties>
</file>