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OFERTA" sheetId="6" r:id="rId1"/>
    <sheet name="RUBRADO" sheetId="5" r:id="rId2"/>
  </sheets>
  <calcPr calcId="125725"/>
</workbook>
</file>

<file path=xl/calcChain.xml><?xml version="1.0" encoding="utf-8"?>
<calcChain xmlns="http://schemas.openxmlformats.org/spreadsheetml/2006/main">
  <c r="I9" i="6"/>
  <c r="G168" i="5"/>
  <c r="G167"/>
  <c r="G166"/>
  <c r="H164" s="1"/>
  <c r="G155"/>
  <c r="G143"/>
  <c r="G144"/>
  <c r="G145"/>
  <c r="G146"/>
  <c r="G147"/>
  <c r="G148"/>
  <c r="G149"/>
  <c r="G136"/>
  <c r="G137"/>
  <c r="G138"/>
  <c r="G120"/>
  <c r="G121"/>
  <c r="G122"/>
  <c r="G123"/>
  <c r="G109"/>
  <c r="G97"/>
  <c r="G98"/>
  <c r="G99"/>
  <c r="G100"/>
  <c r="G101"/>
  <c r="G102"/>
  <c r="G103"/>
  <c r="G104"/>
  <c r="G105"/>
  <c r="G106"/>
  <c r="G107"/>
  <c r="G108"/>
  <c r="G91"/>
  <c r="G92"/>
  <c r="G76"/>
  <c r="G77"/>
  <c r="G78"/>
  <c r="G79"/>
  <c r="G80"/>
  <c r="G81"/>
  <c r="G82"/>
  <c r="G83"/>
  <c r="G84"/>
  <c r="G85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34"/>
  <c r="G35"/>
  <c r="G36"/>
  <c r="G37"/>
  <c r="G38"/>
  <c r="G39"/>
  <c r="G21"/>
  <c r="G22"/>
  <c r="G90"/>
  <c r="G115"/>
  <c r="G161"/>
  <c r="G162"/>
  <c r="G129"/>
  <c r="G130"/>
  <c r="G160"/>
  <c r="G159"/>
  <c r="C8" i="6"/>
  <c r="G113" i="5"/>
  <c r="G75"/>
  <c r="G20"/>
  <c r="G19"/>
  <c r="G18"/>
  <c r="G17"/>
  <c r="H157" l="1"/>
  <c r="H15"/>
  <c r="G13" l="1"/>
  <c r="H11" s="1"/>
  <c r="G154"/>
  <c r="G153"/>
  <c r="G142"/>
  <c r="G135"/>
  <c r="G134"/>
  <c r="G128"/>
  <c r="G127"/>
  <c r="G119"/>
  <c r="H117" s="1"/>
  <c r="G114"/>
  <c r="H111" s="1"/>
  <c r="G96"/>
  <c r="G89"/>
  <c r="H87" s="1"/>
  <c r="G74"/>
  <c r="G73"/>
  <c r="G72"/>
  <c r="G44"/>
  <c r="G43"/>
  <c r="G33"/>
  <c r="G29"/>
  <c r="G28"/>
  <c r="G27"/>
  <c r="G26"/>
  <c r="H24" l="1"/>
  <c r="H132"/>
  <c r="H151"/>
  <c r="H140"/>
  <c r="H125"/>
  <c r="H94"/>
  <c r="H31"/>
  <c r="H70"/>
  <c r="H41"/>
  <c r="H171" l="1"/>
  <c r="I155" l="1"/>
  <c r="I166"/>
  <c r="J164" s="1"/>
  <c r="I167"/>
  <c r="I168"/>
  <c r="I144"/>
  <c r="I148"/>
  <c r="I149"/>
  <c r="I147"/>
  <c r="I146"/>
  <c r="I145"/>
  <c r="I143"/>
  <c r="I138"/>
  <c r="I137"/>
  <c r="I136"/>
  <c r="I109"/>
  <c r="I121"/>
  <c r="I120"/>
  <c r="I123"/>
  <c r="I122"/>
  <c r="I98"/>
  <c r="I102"/>
  <c r="I106"/>
  <c r="I100"/>
  <c r="I108"/>
  <c r="I104"/>
  <c r="I97"/>
  <c r="I105"/>
  <c r="I103"/>
  <c r="I101"/>
  <c r="I99"/>
  <c r="I107"/>
  <c r="I92"/>
  <c r="I91"/>
  <c r="I81"/>
  <c r="I80"/>
  <c r="I78"/>
  <c r="I79"/>
  <c r="I77"/>
  <c r="I85"/>
  <c r="I76"/>
  <c r="I84"/>
  <c r="I83"/>
  <c r="I82"/>
  <c r="I68"/>
  <c r="I66"/>
  <c r="I61"/>
  <c r="I47"/>
  <c r="I49"/>
  <c r="I52"/>
  <c r="I55"/>
  <c r="I57"/>
  <c r="I60"/>
  <c r="I63"/>
  <c r="I65"/>
  <c r="I51"/>
  <c r="I46"/>
  <c r="I59"/>
  <c r="I54"/>
  <c r="I67"/>
  <c r="I62"/>
  <c r="I48"/>
  <c r="I50"/>
  <c r="I45"/>
  <c r="I56"/>
  <c r="I58"/>
  <c r="I53"/>
  <c r="I64"/>
  <c r="I37"/>
  <c r="I34"/>
  <c r="I39"/>
  <c r="I38"/>
  <c r="I36"/>
  <c r="I35"/>
  <c r="I22"/>
  <c r="I21"/>
  <c r="I90"/>
  <c r="I115"/>
  <c r="I162"/>
  <c r="I161"/>
  <c r="I130"/>
  <c r="I129"/>
  <c r="I160"/>
  <c r="I159"/>
  <c r="J157" s="1"/>
  <c r="I113"/>
  <c r="J111" s="1"/>
  <c r="I8" i="6"/>
  <c r="I75" i="5"/>
  <c r="I13"/>
  <c r="J11" s="1"/>
  <c r="I17"/>
  <c r="J15" s="1"/>
  <c r="I134"/>
  <c r="J132" s="1"/>
  <c r="I72"/>
  <c r="J70" s="1"/>
  <c r="I44"/>
  <c r="I142"/>
  <c r="J140" s="1"/>
  <c r="I18"/>
  <c r="I114"/>
  <c r="I29"/>
  <c r="I26"/>
  <c r="J24" s="1"/>
  <c r="I20"/>
  <c r="I153"/>
  <c r="J151" s="1"/>
  <c r="I128"/>
  <c r="I19"/>
  <c r="I135"/>
  <c r="I89"/>
  <c r="J87" s="1"/>
  <c r="I154"/>
  <c r="I74"/>
  <c r="I127"/>
  <c r="J125" s="1"/>
  <c r="I119"/>
  <c r="J117" s="1"/>
  <c r="I73"/>
  <c r="I43"/>
  <c r="J41" s="1"/>
  <c r="I96"/>
  <c r="J94" s="1"/>
  <c r="I33"/>
  <c r="J31" s="1"/>
  <c r="I27"/>
  <c r="I28"/>
  <c r="I12" i="6" l="1"/>
  <c r="I14" s="1"/>
  <c r="J171" i="5"/>
  <c r="I19" i="6"/>
  <c r="I21" s="1"/>
  <c r="I16" l="1"/>
  <c r="I18" l="1"/>
  <c r="I20" s="1"/>
  <c r="I23" s="1"/>
</calcChain>
</file>

<file path=xl/sharedStrings.xml><?xml version="1.0" encoding="utf-8"?>
<sst xmlns="http://schemas.openxmlformats.org/spreadsheetml/2006/main" count="395" uniqueCount="285">
  <si>
    <t>TOTAL OBRA PREVISTA</t>
  </si>
  <si>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</si>
  <si>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</si>
  <si>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</si>
  <si>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</si>
  <si>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</si>
  <si>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</si>
  <si>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</si>
  <si>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</si>
  <si>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</si>
  <si>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</si>
  <si>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4.1</t>
  </si>
  <si>
    <t>4.2</t>
  </si>
  <si>
    <t>5.1</t>
  </si>
  <si>
    <t>5.2</t>
  </si>
  <si>
    <t>6.1</t>
  </si>
  <si>
    <t>6.2</t>
  </si>
  <si>
    <t>7.1</t>
  </si>
  <si>
    <t>8.1</t>
  </si>
  <si>
    <t>8.2</t>
  </si>
  <si>
    <t>9.1</t>
  </si>
  <si>
    <t>10.1</t>
  </si>
  <si>
    <t>10.2</t>
  </si>
  <si>
    <t>12.1</t>
  </si>
  <si>
    <t>12.2</t>
  </si>
  <si>
    <t>13.1</t>
  </si>
  <si>
    <t>14.1</t>
  </si>
  <si>
    <t>14.2</t>
  </si>
  <si>
    <t xml:space="preserve">EMPRESA: </t>
  </si>
  <si>
    <t>0.</t>
  </si>
  <si>
    <t>5.3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</si>
  <si>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</si>
  <si>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</si>
  <si>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</si>
  <si>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</si>
  <si>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</si>
  <si>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</si>
  <si>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</si>
  <si>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</si>
  <si>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</si>
  <si>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</si>
  <si>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</si>
  <si>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</si>
  <si>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</si>
  <si>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</si>
  <si>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</si>
  <si>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</si>
  <si>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</si>
  <si>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</si>
  <si>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</si>
  <si>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</si>
  <si>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</si>
  <si>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PRECIO UNITARIO 
Pesos uruguayos</t>
  </si>
  <si>
    <t>PRECIO SUBRUBRO 
Pesos uruguayos</t>
  </si>
  <si>
    <t>% del Rubro en Obra Total</t>
  </si>
  <si>
    <t>CELDA CON FÓRMULA</t>
  </si>
  <si>
    <t>GL</t>
  </si>
  <si>
    <t>ML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</si>
  <si>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</si>
  <si>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</si>
  <si>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</si>
  <si>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</si>
  <si>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</si>
  <si>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</si>
  <si>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</si>
  <si>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0.2</t>
  </si>
  <si>
    <t>Tramitación y Planos</t>
  </si>
  <si>
    <t>LEYES SOCIALES OBRA PREVISTA (64,8% del Monto Imponible) $</t>
  </si>
  <si>
    <t>LEYES SOCIALES imprevistos (64,8% del Monto Imponible) $</t>
  </si>
  <si>
    <t>TRAMITACION</t>
  </si>
  <si>
    <t>5.4</t>
  </si>
  <si>
    <t>X DIAS CALENDARIO</t>
  </si>
  <si>
    <t>FIDEICOMISO DE INFRAESTRUCTURA EDUCATIVA PÚBLICA DE LA ADMINISTRACIÓN NACIONAL DE EDUCACIÓN PÚBLICA</t>
  </si>
  <si>
    <t>de cerámica</t>
  </si>
  <si>
    <t>C1</t>
  </si>
  <si>
    <t>C2</t>
  </si>
  <si>
    <t>10.3</t>
  </si>
  <si>
    <t>10.4</t>
  </si>
  <si>
    <t>9.2</t>
  </si>
  <si>
    <t>9.3</t>
  </si>
  <si>
    <t>8.3</t>
  </si>
  <si>
    <t>5.5</t>
  </si>
  <si>
    <t>LLAMADO 16/2014</t>
  </si>
  <si>
    <t>OBRA: LICEO Nº 1 - FLORIDA</t>
  </si>
  <si>
    <t>IMPLANTACIÓN Y REPLANTEO</t>
  </si>
  <si>
    <t>Cartel de obra</t>
  </si>
  <si>
    <t>Implantación y replanteo</t>
  </si>
  <si>
    <t>Picado de azulejos</t>
  </si>
  <si>
    <t>Picado de contrapisos</t>
  </si>
  <si>
    <t>Excavacion de zanja para caños</t>
  </si>
  <si>
    <t>Valla</t>
  </si>
  <si>
    <t>1.5</t>
  </si>
  <si>
    <t>1.6</t>
  </si>
  <si>
    <t>M3</t>
  </si>
  <si>
    <t>MOVIMIENTOS DE TIERRA</t>
  </si>
  <si>
    <t>Excavación de pilotines</t>
  </si>
  <si>
    <t>Excavación para contrapisos y muretes</t>
  </si>
  <si>
    <t>Excavación vigas y riostras en tierra</t>
  </si>
  <si>
    <t>Relleno con balasto-nivelación</t>
  </si>
  <si>
    <t>HORMIGON ARMADO</t>
  </si>
  <si>
    <t>Cabezales de pilotines</t>
  </si>
  <si>
    <t>Cimentación de muro de ladrillos</t>
  </si>
  <si>
    <t>contrapiso armado</t>
  </si>
  <si>
    <t>Losas de mesadas</t>
  </si>
  <si>
    <t>Pilotines</t>
  </si>
  <si>
    <t>Hormigón visto</t>
  </si>
  <si>
    <t>Vigas y riostrasw de fundación</t>
  </si>
  <si>
    <t>3.1</t>
  </si>
  <si>
    <t>3.2</t>
  </si>
  <si>
    <t>3.3</t>
  </si>
  <si>
    <t>3.4</t>
  </si>
  <si>
    <t>3.5</t>
  </si>
  <si>
    <t>3.6</t>
  </si>
  <si>
    <t>3.7</t>
  </si>
  <si>
    <t>ALBAÑILERÍA</t>
  </si>
  <si>
    <t>Acuñado de muro baño</t>
  </si>
  <si>
    <t>Alisado de arena y portland con hidrógugo</t>
  </si>
  <si>
    <t>amure de aberturas de aluminio</t>
  </si>
  <si>
    <t>amure de aberturas de hyerrería</t>
  </si>
  <si>
    <t>amure de accesorios de herrería</t>
  </si>
  <si>
    <t>amure portones cero perimetral</t>
  </si>
  <si>
    <t>amure reguera en baño damas</t>
  </si>
  <si>
    <t>amure baranda rampa</t>
  </si>
  <si>
    <t>amure de placard y estante cocina</t>
  </si>
  <si>
    <t>arena y portland rodillada rampas</t>
  </si>
  <si>
    <t>ázulejo color en baños 10x10</t>
  </si>
  <si>
    <t>revestimiento cerámico baños</t>
  </si>
  <si>
    <t>revestimiento cerámico cicina</t>
  </si>
  <si>
    <t>baldosa ded 40x40 de hormigón</t>
  </si>
  <si>
    <t>baldosa monolítica de 20x20 pulida</t>
  </si>
  <si>
    <t>granito en mesadas</t>
  </si>
  <si>
    <t>sellado de antepechos y mochetas</t>
  </si>
  <si>
    <t>junta dilatación en rampa jardinera</t>
  </si>
  <si>
    <t>junta contracción en pisos</t>
  </si>
  <si>
    <t>muro ladrillo de campo de 12</t>
  </si>
  <si>
    <t>muretes de mesadas</t>
  </si>
  <si>
    <t>panel acu´stico</t>
  </si>
  <si>
    <t>panel de yeso</t>
  </si>
  <si>
    <t>piedra laja irregular a recoclocar</t>
  </si>
  <si>
    <t>revoque exterior</t>
  </si>
  <si>
    <t>reparación de revoques interiores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</si>
  <si>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</si>
  <si>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</si>
  <si>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</si>
  <si>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</si>
  <si>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</si>
  <si>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</si>
  <si>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</si>
  <si>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</si>
  <si>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</si>
  <si>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</si>
  <si>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</si>
  <si>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</si>
  <si>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</si>
  <si>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</si>
  <si>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</si>
  <si>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</si>
  <si>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</si>
  <si>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</si>
  <si>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</si>
  <si>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</si>
  <si>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</si>
  <si>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</si>
  <si>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</si>
  <si>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</si>
  <si>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INSTALACION SANITARIA</t>
  </si>
  <si>
    <t>accesorios para baños</t>
  </si>
  <si>
    <t>armado y colocación de IP</t>
  </si>
  <si>
    <t>suministro, armado y colocación lavabos</t>
  </si>
  <si>
    <t>suministro, armado y colocacioón IP lisiado</t>
  </si>
  <si>
    <t>bajada de hierro fundido</t>
  </si>
  <si>
    <t>camaras inspección hasta 1,2m de prof</t>
  </si>
  <si>
    <t>cañería de PVC secundaria</t>
  </si>
  <si>
    <t>cañería de PVC primaria</t>
  </si>
  <si>
    <t>cañería de termofusión y accesorios</t>
  </si>
  <si>
    <t>cisternas exteriores Magya</t>
  </si>
  <si>
    <t>grifería temporizador</t>
  </si>
  <si>
    <t>grifería mezclador monocomando</t>
  </si>
  <si>
    <t>grifería completa para ducha</t>
  </si>
  <si>
    <t>verificación y puesta a punto cañería desagüe sanitario-pluvial existente total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</si>
  <si>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</si>
  <si>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</si>
  <si>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</si>
  <si>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</si>
  <si>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</si>
  <si>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</si>
  <si>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</si>
  <si>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</si>
  <si>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</si>
  <si>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6.3</t>
  </si>
  <si>
    <t>6.4</t>
  </si>
  <si>
    <t>INSTALACION ELECTRICA</t>
  </si>
  <si>
    <t>suministro y colocación artefacto iluminación galería 1</t>
  </si>
  <si>
    <t>cañería en muros galería 1</t>
  </si>
  <si>
    <t>enhebrado total</t>
  </si>
  <si>
    <t>verificación y puesta a punto de iluminación exterior total</t>
  </si>
  <si>
    <t>HERRERIA</t>
  </si>
  <si>
    <t>H1</t>
  </si>
  <si>
    <t>H2</t>
  </si>
  <si>
    <t>H3</t>
  </si>
  <si>
    <t>H4</t>
  </si>
  <si>
    <t>H5</t>
  </si>
  <si>
    <t>H6</t>
  </si>
  <si>
    <t>H7</t>
  </si>
  <si>
    <t>reguera baño damas</t>
  </si>
  <si>
    <t>reparación puerta baño damas 3</t>
  </si>
  <si>
    <t>reparación aberturas en hall de acceso principal</t>
  </si>
  <si>
    <t>reparación de ventanas en baños 2 y 3</t>
  </si>
  <si>
    <t>reparación de abertura exterior en cocina 7</t>
  </si>
  <si>
    <t>reparación de ventana en secretaría 8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</si>
  <si>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</si>
  <si>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</si>
  <si>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</si>
  <si>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</si>
  <si>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</si>
  <si>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</si>
  <si>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</si>
  <si>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</si>
  <si>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</si>
  <si>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</si>
  <si>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</si>
  <si>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</si>
  <si>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</si>
  <si>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CARPINTERÍA</t>
  </si>
  <si>
    <t>reparar puertas gabinetes baño damas 3</t>
  </si>
  <si>
    <t>ALUMINIO</t>
  </si>
  <si>
    <t>Tipo 1</t>
  </si>
  <si>
    <t>Tipo 2</t>
  </si>
  <si>
    <t>Tipo 3</t>
  </si>
  <si>
    <t>cantos en muretes de mesada en baño 3</t>
  </si>
  <si>
    <t>cantos en muretes de mesada en cocina 7</t>
  </si>
  <si>
    <t>9.4</t>
  </si>
  <si>
    <t>9.5</t>
  </si>
  <si>
    <t>ACERO INOXIDABLE</t>
  </si>
  <si>
    <t>Al1</t>
  </si>
  <si>
    <t>pasamanos baranda rampa 1</t>
  </si>
  <si>
    <t>pasamanos baranda rampa 2</t>
  </si>
  <si>
    <t>piletas con válvula de canastilla</t>
  </si>
  <si>
    <t>HERRAJES</t>
  </si>
  <si>
    <t>herrajes completos puerta baño damas 3</t>
  </si>
  <si>
    <t>herrajes completos puertas gabinetes baño damas 3</t>
  </si>
  <si>
    <t>herrajes en ventanas baños 2 y 3</t>
  </si>
  <si>
    <t>herrajes en aberturas en cocina 7</t>
  </si>
  <si>
    <t>12.3</t>
  </si>
  <si>
    <t>12.4</t>
  </si>
  <si>
    <t>12.5</t>
  </si>
  <si>
    <t>herrajes en aberturas en secretaría 8</t>
  </si>
  <si>
    <t>PINTURAS</t>
  </si>
  <si>
    <t>para cielorraso en cielorraso</t>
  </si>
  <si>
    <t>para cielorraso en muro baños y cocina</t>
  </si>
  <si>
    <t>antióxido de herrería</t>
  </si>
  <si>
    <t xml:space="preserve">esmalte en carpintería </t>
  </si>
  <si>
    <t>esmalte en herreria</t>
  </si>
  <si>
    <t>pintura acrílica en muros interiores</t>
  </si>
  <si>
    <t>plastificado de madera banco ducha</t>
  </si>
  <si>
    <t>protector para madera</t>
  </si>
  <si>
    <t>11.1</t>
  </si>
  <si>
    <t>11.2</t>
  </si>
  <si>
    <t>11.3</t>
  </si>
  <si>
    <t>11.4</t>
  </si>
  <si>
    <t>11.5</t>
  </si>
  <si>
    <t>12.6</t>
  </si>
  <si>
    <t>12.7</t>
  </si>
  <si>
    <t>12.8</t>
  </si>
  <si>
    <t>VIDRIOS</t>
  </si>
  <si>
    <t>contravidrios</t>
  </si>
  <si>
    <t>sellado de vidrios</t>
  </si>
  <si>
    <t>vidrio 6 mm a reponer</t>
  </si>
  <si>
    <t>13.2</t>
  </si>
  <si>
    <t>13.3</t>
  </si>
  <si>
    <t>OBRAS EXTERIORES</t>
  </si>
  <si>
    <t>suministro y colocación de tejido de alambre perimetral</t>
  </si>
  <si>
    <t>colocación de alambrado olímpico cancha</t>
  </si>
  <si>
    <t>suministro y colocación columnas prefabricadas alambrado perimetral h=3m</t>
  </si>
  <si>
    <t>sumnistro y colocación puntales tratados alambrado de cancha h=7m</t>
  </si>
  <si>
    <t>14.3</t>
  </si>
  <si>
    <t>14.4</t>
  </si>
  <si>
    <t>OTROS</t>
  </si>
  <si>
    <t>15.1</t>
  </si>
  <si>
    <t>15.2</t>
  </si>
  <si>
    <t>15.3</t>
  </si>
  <si>
    <t>calefón tanque de cobre 40lts</t>
  </si>
  <si>
    <t>topes de puertas</t>
  </si>
  <si>
    <t>limpieza de obra</t>
  </si>
  <si>
    <t>Imprevistos (10% de Obra Prevista)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</si>
</sst>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$-2C0A]\ #,##0.00"/>
    <numFmt numFmtId="166" formatCode="0.00;[Red]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22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2" fillId="3" borderId="13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0" fontId="8" fillId="0" borderId="0" xfId="1" applyNumberFormat="1" applyFont="1" applyFill="1" applyBorder="1" applyProtection="1"/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4" fillId="3" borderId="14" xfId="0" applyFont="1" applyFill="1" applyBorder="1" applyAlignment="1" applyProtection="1">
      <alignment horizontal="left" wrapText="1"/>
    </xf>
    <xf numFmtId="0" fontId="0" fillId="0" borderId="11" xfId="0" applyBorder="1" applyProtection="1"/>
    <xf numFmtId="0" fontId="0" fillId="0" borderId="13" xfId="0" applyBorder="1" applyProtection="1"/>
    <xf numFmtId="0" fontId="0" fillId="0" borderId="14" xfId="0" applyBorder="1" applyProtection="1"/>
    <xf numFmtId="165" fontId="6" fillId="7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3" borderId="7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horizontal="left" vertical="top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10" fontId="8" fillId="2" borderId="0" xfId="1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10" fontId="6" fillId="7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>
      <protection locked="0"/>
    </xf>
    <xf numFmtId="0" fontId="2" fillId="3" borderId="14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abSelected="1" topLeftCell="B1" zoomScale="64" zoomScaleNormal="64" workbookViewId="0">
      <selection activeCell="I9" sqref="I9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3"/>
      <c r="C3" s="124" t="s">
        <v>51</v>
      </c>
      <c r="D3" s="125"/>
      <c r="E3" s="126"/>
      <c r="F3" s="126"/>
      <c r="G3" s="127"/>
      <c r="H3" s="127"/>
      <c r="I3" s="128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36</v>
      </c>
      <c r="C5" s="9"/>
      <c r="D5" s="10"/>
      <c r="E5" s="10" t="s">
        <v>37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tr">
        <f>+RUBRADO!A171</f>
        <v>TOTAL OBRA PREVISTA</v>
      </c>
      <c r="D8" s="22"/>
      <c r="E8" s="23"/>
      <c r="F8" s="24"/>
      <c r="G8" s="24"/>
      <c r="H8" s="24"/>
      <c r="I8" s="197">
        <f>+RUBRADO!H171</f>
        <v>0</v>
      </c>
      <c r="K8" s="25"/>
    </row>
    <row r="9" spans="2:11" ht="27" thickBot="1">
      <c r="B9" s="26"/>
      <c r="C9" s="135" t="s">
        <v>284</v>
      </c>
      <c r="D9" s="27"/>
      <c r="E9" s="28"/>
      <c r="F9" s="29"/>
      <c r="G9" s="29"/>
      <c r="H9" s="29"/>
      <c r="I9" s="198">
        <f>+I8*0.1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62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38</v>
      </c>
      <c r="D14" s="48"/>
      <c r="E14" s="49"/>
      <c r="F14" s="50"/>
      <c r="G14" s="51"/>
      <c r="H14" s="50"/>
      <c r="I14" s="52">
        <f>+I12*0.22</f>
        <v>0</v>
      </c>
    </row>
    <row r="15" spans="2:11" ht="21" thickBot="1">
      <c r="B15" s="53"/>
      <c r="C15" s="41"/>
      <c r="D15" s="41"/>
      <c r="E15" s="41"/>
      <c r="F15" s="43"/>
      <c r="G15" s="54"/>
      <c r="H15" s="43"/>
      <c r="I15" s="55"/>
    </row>
    <row r="16" spans="2:11" ht="27" thickBot="1">
      <c r="B16" s="56"/>
      <c r="C16" s="57" t="s">
        <v>61</v>
      </c>
      <c r="D16" s="57"/>
      <c r="E16" s="58"/>
      <c r="F16" s="59"/>
      <c r="G16" s="60"/>
      <c r="H16" s="59"/>
      <c r="I16" s="61">
        <f>+I12+I14</f>
        <v>0</v>
      </c>
    </row>
    <row r="17" spans="1:9" ht="20.25">
      <c r="B17" s="53"/>
      <c r="C17" s="41"/>
      <c r="D17" s="41"/>
      <c r="E17" s="41"/>
      <c r="F17" s="43"/>
      <c r="G17" s="54"/>
      <c r="H17" s="43"/>
      <c r="I17" s="55"/>
    </row>
    <row r="18" spans="1:9" ht="20.25">
      <c r="B18" s="62"/>
      <c r="C18" s="63" t="s">
        <v>63</v>
      </c>
      <c r="D18" s="63"/>
      <c r="E18" s="63"/>
      <c r="F18" s="63"/>
      <c r="G18" s="63"/>
      <c r="H18" s="63"/>
      <c r="I18" s="136">
        <f t="shared" ref="I18:I19" si="0">+I16*0.64</f>
        <v>0</v>
      </c>
    </row>
    <row r="19" spans="1:9" ht="20.25">
      <c r="B19" s="64"/>
      <c r="C19" s="63" t="s">
        <v>64</v>
      </c>
      <c r="D19" s="65"/>
      <c r="E19" s="66"/>
      <c r="F19" s="66"/>
      <c r="G19" s="66"/>
      <c r="H19" s="66"/>
      <c r="I19" s="136">
        <f t="shared" si="0"/>
        <v>0</v>
      </c>
    </row>
    <row r="20" spans="1:9" ht="20.25">
      <c r="B20" s="62"/>
      <c r="C20" s="67" t="s">
        <v>67</v>
      </c>
      <c r="D20" s="67"/>
      <c r="E20" s="67"/>
      <c r="F20" s="67"/>
      <c r="G20" s="67"/>
      <c r="H20" s="67"/>
      <c r="I20" s="136">
        <f>+I18*0.64</f>
        <v>0</v>
      </c>
    </row>
    <row r="21" spans="1:9" ht="21" thickBot="1">
      <c r="B21" s="64"/>
      <c r="C21" s="67" t="s">
        <v>68</v>
      </c>
      <c r="D21" s="42"/>
      <c r="E21" s="42"/>
      <c r="F21" s="68"/>
      <c r="G21" s="69"/>
      <c r="H21" s="68"/>
      <c r="I21" s="136">
        <f>+I19*0.64</f>
        <v>0</v>
      </c>
    </row>
    <row r="22" spans="1:9" ht="16.5" thickBot="1">
      <c r="B22" s="70"/>
      <c r="C22" s="71"/>
      <c r="D22" s="71"/>
      <c r="E22" s="72"/>
      <c r="F22" s="71"/>
      <c r="G22" s="71"/>
      <c r="H22" s="71"/>
      <c r="I22" s="73"/>
    </row>
    <row r="23" spans="1:9" ht="27.75" thickTop="1" thickBot="1">
      <c r="B23" s="129"/>
      <c r="C23" s="130" t="s">
        <v>60</v>
      </c>
      <c r="D23" s="131"/>
      <c r="E23" s="132"/>
      <c r="F23" s="131"/>
      <c r="G23" s="131"/>
      <c r="H23" s="133"/>
      <c r="I23" s="134">
        <f>I16+I20+I21</f>
        <v>0</v>
      </c>
    </row>
    <row r="24" spans="1:9" ht="17.25" thickTop="1" thickBot="1">
      <c r="B24" s="74"/>
      <c r="C24" s="75"/>
      <c r="D24" s="75"/>
      <c r="E24" s="76"/>
      <c r="F24" s="75"/>
      <c r="G24" s="75"/>
      <c r="H24" s="75"/>
      <c r="I24" s="77"/>
    </row>
    <row r="25" spans="1:9">
      <c r="B25" s="78"/>
      <c r="C25" s="79"/>
      <c r="D25" s="79"/>
      <c r="E25" s="79"/>
      <c r="F25" s="79"/>
      <c r="G25" s="79"/>
      <c r="H25" s="79"/>
      <c r="I25" s="80"/>
    </row>
    <row r="26" spans="1:9" ht="20.25">
      <c r="B26" s="78"/>
      <c r="C26" s="79"/>
      <c r="D26" s="79"/>
      <c r="E26" s="81"/>
      <c r="F26" s="82"/>
      <c r="G26" s="83"/>
      <c r="H26" s="84" t="s">
        <v>39</v>
      </c>
      <c r="I26" s="85" t="s">
        <v>71</v>
      </c>
    </row>
    <row r="27" spans="1:9" ht="15.75" thickBot="1">
      <c r="B27" s="86"/>
      <c r="C27" s="87"/>
      <c r="D27" s="87"/>
      <c r="E27" s="87"/>
      <c r="F27" s="87"/>
      <c r="G27" s="87"/>
      <c r="H27" s="87"/>
      <c r="I27" s="88"/>
    </row>
    <row r="30" spans="1:9" ht="15.75">
      <c r="C30" s="89"/>
      <c r="D30" s="90"/>
      <c r="E30" s="91"/>
      <c r="F30" s="90"/>
      <c r="G30" s="91"/>
    </row>
    <row r="31" spans="1:9" ht="20.25" hidden="1">
      <c r="A31" s="92"/>
      <c r="B31" s="93" t="s">
        <v>40</v>
      </c>
      <c r="C31" s="93" t="s">
        <v>41</v>
      </c>
      <c r="D31" s="94"/>
      <c r="E31" s="95"/>
      <c r="F31" s="96"/>
      <c r="G31" s="97"/>
      <c r="H31" s="92"/>
      <c r="I31" s="98"/>
    </row>
    <row r="32" spans="1:9" ht="15.75" hidden="1">
      <c r="A32" s="92"/>
      <c r="B32" s="92"/>
      <c r="C32" s="99"/>
      <c r="D32" s="99"/>
      <c r="E32" s="95"/>
      <c r="F32" s="96"/>
      <c r="G32" s="97"/>
      <c r="H32" s="92"/>
      <c r="I32" s="98"/>
    </row>
    <row r="33" spans="1:9" hidden="1">
      <c r="A33" s="92"/>
      <c r="B33" s="92"/>
      <c r="C33" s="92"/>
      <c r="D33" s="92"/>
      <c r="E33" s="92"/>
      <c r="F33" s="92"/>
      <c r="G33" s="92"/>
      <c r="H33" s="92"/>
      <c r="I33" s="98"/>
    </row>
    <row r="34" spans="1:9" ht="16.5" hidden="1" thickBot="1">
      <c r="A34" s="92"/>
      <c r="B34" s="92"/>
      <c r="C34" s="100" t="s">
        <v>42</v>
      </c>
      <c r="D34" s="101"/>
      <c r="E34" s="102"/>
      <c r="F34" s="103" t="s">
        <v>43</v>
      </c>
      <c r="G34" s="104"/>
      <c r="H34" s="92"/>
      <c r="I34" s="98"/>
    </row>
    <row r="35" spans="1:9" ht="15.75" hidden="1">
      <c r="A35" s="92"/>
      <c r="B35" s="92"/>
      <c r="C35" s="105" t="s">
        <v>44</v>
      </c>
      <c r="D35" s="99" t="s">
        <v>45</v>
      </c>
      <c r="E35" s="106">
        <v>400</v>
      </c>
      <c r="F35" s="107">
        <v>400</v>
      </c>
      <c r="G35" s="108"/>
      <c r="H35" s="92"/>
      <c r="I35" s="98"/>
    </row>
    <row r="36" spans="1:9" ht="15.75" hidden="1">
      <c r="A36" s="92"/>
      <c r="B36" s="92"/>
      <c r="C36" s="105" t="s">
        <v>46</v>
      </c>
      <c r="D36" s="99" t="s">
        <v>45</v>
      </c>
      <c r="E36" s="106">
        <v>500</v>
      </c>
      <c r="F36" s="107">
        <v>200</v>
      </c>
      <c r="G36" s="108"/>
      <c r="H36" s="92"/>
      <c r="I36" s="98"/>
    </row>
    <row r="37" spans="1:9" ht="15.75" hidden="1">
      <c r="A37" s="92"/>
      <c r="B37" s="92"/>
      <c r="C37" s="105" t="s">
        <v>47</v>
      </c>
      <c r="D37" s="99" t="s">
        <v>45</v>
      </c>
      <c r="E37" s="109">
        <v>2640</v>
      </c>
      <c r="F37" s="107">
        <v>396</v>
      </c>
      <c r="G37" s="110"/>
      <c r="H37" s="92"/>
      <c r="I37" s="98"/>
    </row>
    <row r="38" spans="1:9" ht="16.5" hidden="1" thickBot="1">
      <c r="A38" s="92"/>
      <c r="B38" s="92"/>
      <c r="C38" s="111" t="s">
        <v>48</v>
      </c>
      <c r="D38" s="99" t="s">
        <v>45</v>
      </c>
      <c r="E38" s="106">
        <v>244</v>
      </c>
      <c r="F38" s="107">
        <v>48.8</v>
      </c>
      <c r="G38" s="112"/>
      <c r="H38" s="92"/>
      <c r="I38" s="98"/>
    </row>
    <row r="39" spans="1:9" ht="16.5" hidden="1" thickBot="1">
      <c r="A39" s="92"/>
      <c r="B39" s="92"/>
      <c r="C39" s="100" t="s">
        <v>49</v>
      </c>
      <c r="D39" s="113" t="s">
        <v>45</v>
      </c>
      <c r="E39" s="114">
        <v>3784</v>
      </c>
      <c r="F39" s="114">
        <v>1044.8</v>
      </c>
      <c r="G39" s="104"/>
      <c r="H39" s="92"/>
      <c r="I39" s="98"/>
    </row>
    <row r="40" spans="1:9" hidden="1">
      <c r="A40" s="92"/>
      <c r="B40" s="92"/>
      <c r="C40" s="115"/>
      <c r="D40" s="116"/>
      <c r="E40" s="117"/>
      <c r="F40" s="116"/>
      <c r="G40" s="118"/>
      <c r="H40" s="92"/>
      <c r="I40" s="98"/>
    </row>
    <row r="41" spans="1:9" ht="16.5" hidden="1" thickBot="1">
      <c r="A41" s="92"/>
      <c r="B41" s="92"/>
      <c r="C41" s="119" t="s">
        <v>50</v>
      </c>
      <c r="D41" s="120" t="s">
        <v>35</v>
      </c>
      <c r="E41" s="121">
        <v>21742.793338437979</v>
      </c>
      <c r="F41" s="120"/>
      <c r="G41" s="122"/>
      <c r="H41" s="92"/>
      <c r="I41" s="98"/>
    </row>
    <row r="42" spans="1:9" hidden="1">
      <c r="A42" s="92"/>
      <c r="B42" s="92"/>
      <c r="C42" s="92"/>
      <c r="D42" s="92"/>
      <c r="E42" s="92"/>
      <c r="F42" s="92"/>
      <c r="G42" s="92"/>
      <c r="H42" s="92"/>
      <c r="I42" s="98"/>
    </row>
    <row r="43" spans="1:9" hidden="1">
      <c r="A43" s="92"/>
      <c r="B43" s="92"/>
      <c r="C43" s="92"/>
      <c r="D43" s="92"/>
      <c r="E43" s="92"/>
      <c r="F43" s="92"/>
      <c r="G43" s="92"/>
      <c r="H43" s="92"/>
      <c r="I43" s="98"/>
    </row>
    <row r="44" spans="1:9" ht="20.25" hidden="1">
      <c r="A44" s="92"/>
      <c r="B44" s="93"/>
      <c r="C44" s="93"/>
      <c r="D44" s="94"/>
      <c r="E44" s="92"/>
      <c r="F44" s="92"/>
      <c r="G44" s="92"/>
      <c r="H44" s="92"/>
      <c r="I44" s="98"/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2"/>
  <sheetViews>
    <sheetView zoomScale="56" zoomScaleNormal="56" workbookViewId="0">
      <selection activeCell="E168" sqref="E168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7"/>
      <c r="B1" s="137"/>
      <c r="C1" s="137"/>
      <c r="D1" s="137"/>
      <c r="E1" s="137"/>
      <c r="F1" s="137"/>
      <c r="G1" s="137"/>
      <c r="H1" s="138"/>
      <c r="I1" s="138"/>
      <c r="J1" s="138"/>
    </row>
    <row r="2" spans="1:11" ht="18">
      <c r="A2" s="139" t="s">
        <v>72</v>
      </c>
      <c r="B2" s="140"/>
      <c r="C2" s="141"/>
      <c r="D2" s="142"/>
      <c r="E2" s="142"/>
      <c r="F2" s="142"/>
      <c r="G2" s="142"/>
      <c r="H2" s="143"/>
      <c r="I2" s="143"/>
      <c r="J2" s="144"/>
    </row>
    <row r="3" spans="1:11" ht="18">
      <c r="A3" s="151" t="s">
        <v>82</v>
      </c>
      <c r="B3" s="146"/>
      <c r="C3" s="147"/>
      <c r="D3" s="148"/>
      <c r="E3" s="148"/>
      <c r="F3" s="148"/>
      <c r="G3" s="148"/>
      <c r="H3" s="149"/>
      <c r="I3" s="149"/>
      <c r="J3" s="150"/>
    </row>
    <row r="4" spans="1:11" ht="9.9499999999999993" customHeight="1" thickBot="1">
      <c r="A4" s="145"/>
      <c r="B4" s="146"/>
      <c r="C4" s="147"/>
      <c r="D4" s="148"/>
      <c r="E4" s="148"/>
      <c r="F4" s="148"/>
      <c r="G4" s="148"/>
      <c r="H4" s="149"/>
      <c r="I4" s="149"/>
      <c r="J4" s="150"/>
    </row>
    <row r="5" spans="1:11" ht="18.75" thickBot="1">
      <c r="A5" s="151" t="s">
        <v>34</v>
      </c>
      <c r="B5" s="152"/>
      <c r="C5" s="153"/>
      <c r="D5" s="154"/>
      <c r="E5" s="154"/>
      <c r="F5" s="154"/>
      <c r="G5" s="154"/>
      <c r="H5" s="215" t="s">
        <v>55</v>
      </c>
      <c r="I5" s="216"/>
      <c r="J5" s="217"/>
    </row>
    <row r="6" spans="1:11" ht="9.9499999999999993" customHeight="1" thickBot="1">
      <c r="A6" s="151"/>
      <c r="B6" s="152"/>
      <c r="C6" s="153"/>
      <c r="D6" s="154"/>
      <c r="E6" s="154"/>
      <c r="F6" s="154"/>
      <c r="G6" s="154"/>
      <c r="H6" s="149"/>
      <c r="I6" s="149"/>
      <c r="J6" s="150"/>
    </row>
    <row r="7" spans="1:11" ht="18.75" thickBot="1">
      <c r="A7" s="155" t="s">
        <v>28</v>
      </c>
      <c r="B7" s="156"/>
      <c r="C7" s="157"/>
      <c r="D7" s="158"/>
      <c r="E7" s="158"/>
      <c r="F7" s="158"/>
      <c r="G7" s="158"/>
      <c r="H7" s="218" t="s">
        <v>55</v>
      </c>
      <c r="I7" s="219"/>
      <c r="J7" s="220"/>
    </row>
    <row r="8" spans="1:11" ht="15.75" thickBot="1">
      <c r="A8" s="159"/>
      <c r="B8" s="160"/>
      <c r="C8" s="160"/>
      <c r="D8" s="148"/>
      <c r="E8" s="148"/>
      <c r="F8" s="148"/>
      <c r="G8" s="148"/>
      <c r="H8" s="149"/>
      <c r="I8" s="149"/>
      <c r="J8" s="150"/>
    </row>
    <row r="9" spans="1:11" ht="55.5" customHeight="1" thickBot="1">
      <c r="A9" s="221" t="s">
        <v>83</v>
      </c>
      <c r="B9" s="222"/>
      <c r="C9" s="222"/>
      <c r="D9" s="161" t="s">
        <v>31</v>
      </c>
      <c r="E9" s="161" t="s">
        <v>32</v>
      </c>
      <c r="F9" s="161" t="s">
        <v>52</v>
      </c>
      <c r="G9" s="161" t="s">
        <v>53</v>
      </c>
      <c r="H9" s="162" t="s">
        <v>33</v>
      </c>
      <c r="I9" s="223" t="s">
        <v>54</v>
      </c>
      <c r="J9" s="224"/>
    </row>
    <row r="10" spans="1:11" s="2" customFormat="1" ht="15.75" thickBot="1">
      <c r="A10" s="163"/>
      <c r="B10" s="164"/>
      <c r="C10" s="164"/>
      <c r="D10" s="189"/>
      <c r="E10" s="189"/>
      <c r="F10" s="189"/>
      <c r="G10" s="189"/>
      <c r="H10" s="190"/>
      <c r="I10" s="190"/>
      <c r="J10" s="191"/>
    </row>
    <row r="11" spans="1:11" ht="21" thickBot="1">
      <c r="A11" s="165" t="s">
        <v>29</v>
      </c>
      <c r="B11" s="166" t="s">
        <v>69</v>
      </c>
      <c r="C11" s="167"/>
      <c r="D11" s="168"/>
      <c r="E11" s="169"/>
      <c r="F11" s="169"/>
      <c r="G11" s="169"/>
      <c r="H11" s="170">
        <f>SUM(G13:G14)</f>
        <v>0</v>
      </c>
      <c r="I11" s="202"/>
      <c r="J11" s="192" t="e">
        <f>SUM(I13:I14)</f>
        <v>#DIV/0!</v>
      </c>
    </row>
    <row r="12" spans="1:11" s="2" customFormat="1">
      <c r="A12" s="163"/>
      <c r="B12" s="164"/>
      <c r="C12" s="164"/>
      <c r="D12" s="189"/>
      <c r="E12" s="189"/>
      <c r="F12" s="189"/>
      <c r="G12" s="189"/>
      <c r="H12" s="190"/>
      <c r="I12" s="190"/>
      <c r="J12" s="190"/>
      <c r="K12" s="205"/>
    </row>
    <row r="13" spans="1:11" ht="15.75">
      <c r="A13" s="193" t="s">
        <v>65</v>
      </c>
      <c r="B13" s="194" t="s">
        <v>66</v>
      </c>
      <c r="C13" s="171"/>
      <c r="D13" s="154">
        <v>0</v>
      </c>
      <c r="E13" s="172" t="s">
        <v>56</v>
      </c>
      <c r="F13" s="154"/>
      <c r="G13" s="195">
        <f>+D13*F13</f>
        <v>0</v>
      </c>
      <c r="H13" s="149"/>
      <c r="I13" s="203" t="e">
        <f>+G13/$H$171</f>
        <v>#DIV/0!</v>
      </c>
      <c r="K13" s="206"/>
    </row>
    <row r="14" spans="1:11" s="2" customFormat="1" ht="15.75" thickBot="1">
      <c r="A14" s="163"/>
      <c r="B14" s="164"/>
      <c r="C14" s="164"/>
      <c r="D14" s="189"/>
      <c r="E14" s="189"/>
      <c r="F14" s="189"/>
      <c r="G14" s="189"/>
      <c r="H14" s="190"/>
      <c r="I14" s="190"/>
      <c r="J14" s="204"/>
      <c r="K14" s="205"/>
    </row>
    <row r="15" spans="1:11" ht="21" customHeight="1" thickBot="1">
      <c r="A15" s="165" t="s">
        <v>1</v>
      </c>
      <c r="B15" s="166" t="s">
        <v>84</v>
      </c>
      <c r="C15" s="173"/>
      <c r="D15" s="168"/>
      <c r="E15" s="169"/>
      <c r="F15" s="169"/>
      <c r="G15" s="169"/>
      <c r="H15" s="170">
        <f>SUM(G17:G23)</f>
        <v>0</v>
      </c>
      <c r="I15" s="202"/>
      <c r="J15" s="192" t="e">
        <f>SUM(I17:I23)</f>
        <v>#DIV/0!</v>
      </c>
    </row>
    <row r="16" spans="1:11">
      <c r="A16" s="159"/>
      <c r="B16" s="174"/>
      <c r="C16" s="174"/>
      <c r="D16" s="148"/>
      <c r="E16" s="148"/>
      <c r="F16" s="148"/>
      <c r="G16" s="148"/>
      <c r="H16" s="149"/>
      <c r="I16" s="149"/>
      <c r="J16" s="207"/>
      <c r="K16" s="206"/>
    </row>
    <row r="17" spans="1:11" ht="15.75">
      <c r="A17" s="196" t="s">
        <v>2</v>
      </c>
      <c r="B17" s="194" t="s">
        <v>85</v>
      </c>
      <c r="C17" s="175"/>
      <c r="D17" s="154">
        <v>0</v>
      </c>
      <c r="E17" s="172" t="s">
        <v>93</v>
      </c>
      <c r="F17" s="154"/>
      <c r="G17" s="195">
        <f t="shared" ref="G17:G20" si="0">+D17*F17</f>
        <v>0</v>
      </c>
      <c r="H17" s="149"/>
      <c r="I17" s="203" t="e">
        <f>+G17/$H$171</f>
        <v>#DIV/0!</v>
      </c>
      <c r="K17" s="206"/>
    </row>
    <row r="18" spans="1:11" ht="15.75">
      <c r="A18" s="196" t="s">
        <v>3</v>
      </c>
      <c r="B18" s="194" t="s">
        <v>86</v>
      </c>
      <c r="C18" s="175"/>
      <c r="D18" s="154">
        <v>0</v>
      </c>
      <c r="E18" s="172" t="s">
        <v>56</v>
      </c>
      <c r="F18" s="154"/>
      <c r="G18" s="195">
        <f t="shared" si="0"/>
        <v>0</v>
      </c>
      <c r="H18" s="149"/>
      <c r="I18" s="203" t="e">
        <f>+G18/$H$171</f>
        <v>#DIV/0!</v>
      </c>
      <c r="K18" s="206"/>
    </row>
    <row r="19" spans="1:11" ht="15.75">
      <c r="A19" s="196" t="s">
        <v>4</v>
      </c>
      <c r="B19" s="194" t="s">
        <v>87</v>
      </c>
      <c r="C19" s="175"/>
      <c r="D19" s="154">
        <v>0</v>
      </c>
      <c r="E19" s="172" t="s">
        <v>58</v>
      </c>
      <c r="F19" s="154"/>
      <c r="G19" s="195">
        <f t="shared" si="0"/>
        <v>0</v>
      </c>
      <c r="H19" s="149"/>
      <c r="I19" s="203" t="e">
        <f>+G19/$H$171</f>
        <v>#DIV/0!</v>
      </c>
      <c r="K19" s="206"/>
    </row>
    <row r="20" spans="1:11" ht="15.75">
      <c r="A20" s="196" t="s">
        <v>5</v>
      </c>
      <c r="B20" s="194" t="s">
        <v>88</v>
      </c>
      <c r="C20" s="175"/>
      <c r="D20" s="154">
        <v>0</v>
      </c>
      <c r="E20" s="172" t="s">
        <v>93</v>
      </c>
      <c r="F20" s="154"/>
      <c r="G20" s="195">
        <f t="shared" si="0"/>
        <v>0</v>
      </c>
      <c r="H20" s="149"/>
      <c r="I20" s="203" t="e">
        <f>+G20/$H$171</f>
        <v>#DIV/0!</v>
      </c>
      <c r="K20" s="206"/>
    </row>
    <row r="21" spans="1:11" ht="15.75">
      <c r="A21" s="196" t="s">
        <v>91</v>
      </c>
      <c r="B21" s="194" t="s">
        <v>89</v>
      </c>
      <c r="C21" s="175"/>
      <c r="D21" s="154">
        <v>0</v>
      </c>
      <c r="E21" s="172" t="s">
        <v>93</v>
      </c>
      <c r="F21" s="154"/>
      <c r="G21" s="195">
        <f t="shared" ref="G21:G22" si="1">+D21*F21</f>
        <v>0</v>
      </c>
      <c r="H21" s="149"/>
      <c r="I21" s="203" t="e">
        <f t="shared" ref="I21:I22" si="2">+G21/$H$171</f>
        <v>#DIV/0!</v>
      </c>
      <c r="K21" s="206"/>
    </row>
    <row r="22" spans="1:11" ht="15.75">
      <c r="A22" s="196" t="s">
        <v>92</v>
      </c>
      <c r="B22" s="194" t="s">
        <v>90</v>
      </c>
      <c r="C22" s="175"/>
      <c r="D22" s="154">
        <v>0</v>
      </c>
      <c r="E22" s="172" t="s">
        <v>93</v>
      </c>
      <c r="F22" s="154"/>
      <c r="G22" s="195">
        <f t="shared" si="1"/>
        <v>0</v>
      </c>
      <c r="H22" s="149"/>
      <c r="I22" s="203" t="e">
        <f t="shared" si="2"/>
        <v>#DIV/0!</v>
      </c>
      <c r="K22" s="206"/>
    </row>
    <row r="23" spans="1:11" s="2" customFormat="1" ht="15.75" thickBot="1">
      <c r="A23" s="176"/>
      <c r="B23" s="214"/>
      <c r="C23" s="214"/>
      <c r="D23" s="189"/>
      <c r="E23" s="189"/>
      <c r="F23" s="189"/>
      <c r="G23" s="189"/>
      <c r="H23" s="190"/>
      <c r="I23" s="190"/>
      <c r="J23" s="208"/>
      <c r="K23" s="205"/>
    </row>
    <row r="24" spans="1:11" ht="21" customHeight="1" thickBot="1">
      <c r="A24" s="177" t="s">
        <v>6</v>
      </c>
      <c r="B24" s="178" t="s">
        <v>94</v>
      </c>
      <c r="C24" s="179"/>
      <c r="D24" s="168"/>
      <c r="E24" s="169"/>
      <c r="F24" s="169"/>
      <c r="G24" s="169"/>
      <c r="H24" s="170">
        <f>SUM(G26:G30)</f>
        <v>0</v>
      </c>
      <c r="I24" s="202"/>
      <c r="J24" s="192" t="e">
        <f>SUM(I26:I30)</f>
        <v>#DIV/0!</v>
      </c>
    </row>
    <row r="25" spans="1:11">
      <c r="A25" s="159"/>
      <c r="B25" s="174"/>
      <c r="C25" s="174"/>
      <c r="D25" s="148"/>
      <c r="E25" s="148"/>
      <c r="F25" s="148"/>
      <c r="G25" s="148"/>
      <c r="H25" s="149"/>
      <c r="I25" s="149"/>
      <c r="J25" s="207"/>
      <c r="K25" s="206"/>
    </row>
    <row r="26" spans="1:11" ht="15.75">
      <c r="A26" s="196" t="s">
        <v>7</v>
      </c>
      <c r="B26" s="194" t="s">
        <v>95</v>
      </c>
      <c r="C26" s="175"/>
      <c r="D26" s="154">
        <v>0</v>
      </c>
      <c r="E26" s="172" t="s">
        <v>59</v>
      </c>
      <c r="F26" s="154"/>
      <c r="G26" s="195">
        <f t="shared" ref="G26:G29" si="3">+D26*F26</f>
        <v>0</v>
      </c>
      <c r="H26" s="149"/>
      <c r="I26" s="203" t="e">
        <f>+G26/$H$171</f>
        <v>#DIV/0!</v>
      </c>
      <c r="K26" s="206"/>
    </row>
    <row r="27" spans="1:11" ht="15.75">
      <c r="A27" s="196" t="s">
        <v>8</v>
      </c>
      <c r="B27" s="194" t="s">
        <v>96</v>
      </c>
      <c r="C27" s="175"/>
      <c r="D27" s="154">
        <v>0</v>
      </c>
      <c r="E27" s="172" t="s">
        <v>93</v>
      </c>
      <c r="F27" s="154"/>
      <c r="G27" s="195">
        <f t="shared" si="3"/>
        <v>0</v>
      </c>
      <c r="H27" s="149"/>
      <c r="I27" s="203" t="e">
        <f>+G27/$H$171</f>
        <v>#DIV/0!</v>
      </c>
      <c r="K27" s="206"/>
    </row>
    <row r="28" spans="1:11" ht="15.75">
      <c r="A28" s="196" t="s">
        <v>9</v>
      </c>
      <c r="B28" s="194" t="s">
        <v>97</v>
      </c>
      <c r="C28" s="175"/>
      <c r="D28" s="154">
        <v>0</v>
      </c>
      <c r="E28" s="172" t="s">
        <v>93</v>
      </c>
      <c r="F28" s="154"/>
      <c r="G28" s="195">
        <f t="shared" si="3"/>
        <v>0</v>
      </c>
      <c r="H28" s="149"/>
      <c r="I28" s="203" t="e">
        <f>+G28/$H$171</f>
        <v>#DIV/0!</v>
      </c>
      <c r="K28" s="206"/>
    </row>
    <row r="29" spans="1:11" ht="15.75">
      <c r="A29" s="196" t="s">
        <v>10</v>
      </c>
      <c r="B29" s="194" t="s">
        <v>98</v>
      </c>
      <c r="C29" s="175"/>
      <c r="D29" s="154">
        <v>0</v>
      </c>
      <c r="E29" s="172" t="s">
        <v>93</v>
      </c>
      <c r="F29" s="154"/>
      <c r="G29" s="195">
        <f t="shared" si="3"/>
        <v>0</v>
      </c>
      <c r="H29" s="149"/>
      <c r="I29" s="203" t="e">
        <f>+G29/$H$171</f>
        <v>#DIV/0!</v>
      </c>
      <c r="K29" s="206"/>
    </row>
    <row r="30" spans="1:11" s="2" customFormat="1" ht="15.75" thickBot="1">
      <c r="A30" s="176"/>
      <c r="B30" s="214"/>
      <c r="C30" s="214"/>
      <c r="D30" s="189"/>
      <c r="E30" s="189"/>
      <c r="F30" s="189"/>
      <c r="G30" s="189"/>
      <c r="H30" s="190"/>
      <c r="I30" s="190"/>
      <c r="J30" s="208"/>
      <c r="K30" s="205"/>
    </row>
    <row r="31" spans="1:11" ht="21" thickBot="1">
      <c r="A31" s="177">
        <v>3</v>
      </c>
      <c r="B31" s="178" t="s">
        <v>99</v>
      </c>
      <c r="C31" s="179"/>
      <c r="D31" s="168"/>
      <c r="E31" s="169"/>
      <c r="F31" s="169"/>
      <c r="G31" s="169"/>
      <c r="H31" s="170">
        <f>SUM(G33:G40)</f>
        <v>0</v>
      </c>
      <c r="I31" s="202"/>
      <c r="J31" s="192" t="e">
        <f>SUM(I33:I40)</f>
        <v>#DIV/0!</v>
      </c>
    </row>
    <row r="32" spans="1:11">
      <c r="A32" s="180"/>
      <c r="B32" s="174"/>
      <c r="C32" s="181"/>
      <c r="D32" s="148"/>
      <c r="E32" s="148"/>
      <c r="F32" s="148"/>
      <c r="G32" s="148"/>
      <c r="H32" s="149"/>
      <c r="I32" s="149"/>
      <c r="J32" s="209"/>
      <c r="K32" s="206"/>
    </row>
    <row r="33" spans="1:11" ht="15.75">
      <c r="A33" s="196" t="s">
        <v>107</v>
      </c>
      <c r="B33" s="194" t="s">
        <v>100</v>
      </c>
      <c r="C33" s="175"/>
      <c r="D33" s="154">
        <v>0</v>
      </c>
      <c r="E33" s="172" t="s">
        <v>93</v>
      </c>
      <c r="F33" s="154"/>
      <c r="G33" s="195">
        <f t="shared" ref="G33" si="4">+D33*F33</f>
        <v>0</v>
      </c>
      <c r="H33" s="149"/>
      <c r="I33" s="203" t="e">
        <f>+G33/$H$171</f>
        <v>#DIV/0!</v>
      </c>
      <c r="K33" s="206"/>
    </row>
    <row r="34" spans="1:11" ht="15.75">
      <c r="A34" s="196" t="s">
        <v>108</v>
      </c>
      <c r="B34" s="194" t="s">
        <v>101</v>
      </c>
      <c r="C34" s="175"/>
      <c r="D34" s="154">
        <v>0</v>
      </c>
      <c r="E34" s="172" t="s">
        <v>93</v>
      </c>
      <c r="F34" s="154"/>
      <c r="G34" s="195">
        <f t="shared" ref="G34:G39" si="5">+D34*F34</f>
        <v>0</v>
      </c>
      <c r="H34" s="149"/>
      <c r="I34" s="203" t="e">
        <f t="shared" ref="I34:I39" si="6">+G34/$H$171</f>
        <v>#DIV/0!</v>
      </c>
      <c r="K34" s="206"/>
    </row>
    <row r="35" spans="1:11" ht="15.75">
      <c r="A35" s="196" t="s">
        <v>109</v>
      </c>
      <c r="B35" s="194" t="s">
        <v>102</v>
      </c>
      <c r="C35" s="175"/>
      <c r="D35" s="154">
        <v>0</v>
      </c>
      <c r="E35" s="172" t="s">
        <v>93</v>
      </c>
      <c r="F35" s="154"/>
      <c r="G35" s="195">
        <f t="shared" si="5"/>
        <v>0</v>
      </c>
      <c r="H35" s="149"/>
      <c r="I35" s="203" t="e">
        <f t="shared" si="6"/>
        <v>#DIV/0!</v>
      </c>
      <c r="K35" s="206"/>
    </row>
    <row r="36" spans="1:11" ht="15.75">
      <c r="A36" s="196" t="s">
        <v>110</v>
      </c>
      <c r="B36" s="194" t="s">
        <v>103</v>
      </c>
      <c r="C36" s="175"/>
      <c r="D36" s="154">
        <v>0</v>
      </c>
      <c r="E36" s="172" t="s">
        <v>93</v>
      </c>
      <c r="F36" s="154"/>
      <c r="G36" s="195">
        <f t="shared" si="5"/>
        <v>0</v>
      </c>
      <c r="H36" s="149"/>
      <c r="I36" s="203" t="e">
        <f t="shared" si="6"/>
        <v>#DIV/0!</v>
      </c>
      <c r="K36" s="206"/>
    </row>
    <row r="37" spans="1:11" ht="15.75">
      <c r="A37" s="196" t="s">
        <v>111</v>
      </c>
      <c r="B37" s="194" t="s">
        <v>104</v>
      </c>
      <c r="C37" s="175"/>
      <c r="D37" s="154">
        <v>0</v>
      </c>
      <c r="E37" s="172" t="s">
        <v>93</v>
      </c>
      <c r="F37" s="154"/>
      <c r="G37" s="195">
        <f t="shared" si="5"/>
        <v>0</v>
      </c>
      <c r="H37" s="149"/>
      <c r="I37" s="203" t="e">
        <f t="shared" si="6"/>
        <v>#DIV/0!</v>
      </c>
      <c r="K37" s="206"/>
    </row>
    <row r="38" spans="1:11" ht="15.75">
      <c r="A38" s="196" t="s">
        <v>112</v>
      </c>
      <c r="B38" s="194" t="s">
        <v>105</v>
      </c>
      <c r="C38" s="175"/>
      <c r="D38" s="154">
        <v>0</v>
      </c>
      <c r="E38" s="172" t="s">
        <v>93</v>
      </c>
      <c r="F38" s="154"/>
      <c r="G38" s="195">
        <f t="shared" si="5"/>
        <v>0</v>
      </c>
      <c r="H38" s="149"/>
      <c r="I38" s="203" t="e">
        <f t="shared" si="6"/>
        <v>#DIV/0!</v>
      </c>
      <c r="K38" s="206"/>
    </row>
    <row r="39" spans="1:11" ht="15.75">
      <c r="A39" s="196" t="s">
        <v>113</v>
      </c>
      <c r="B39" s="194" t="s">
        <v>106</v>
      </c>
      <c r="C39" s="175"/>
      <c r="D39" s="154">
        <v>0</v>
      </c>
      <c r="E39" s="172" t="s">
        <v>93</v>
      </c>
      <c r="F39" s="154"/>
      <c r="G39" s="195">
        <f t="shared" si="5"/>
        <v>0</v>
      </c>
      <c r="H39" s="149"/>
      <c r="I39" s="203" t="e">
        <f t="shared" si="6"/>
        <v>#DIV/0!</v>
      </c>
      <c r="K39" s="206"/>
    </row>
    <row r="40" spans="1:11" s="2" customFormat="1" ht="15.75" thickBot="1">
      <c r="A40" s="176"/>
      <c r="B40" s="214"/>
      <c r="C40" s="214"/>
      <c r="D40" s="189"/>
      <c r="E40" s="189"/>
      <c r="F40" s="189"/>
      <c r="G40" s="189"/>
      <c r="H40" s="190"/>
      <c r="I40" s="190"/>
      <c r="J40" s="190"/>
      <c r="K40" s="205"/>
    </row>
    <row r="41" spans="1:11" ht="38.25" customHeight="1" thickBot="1">
      <c r="A41" s="201">
        <v>4</v>
      </c>
      <c r="B41" s="200" t="s">
        <v>114</v>
      </c>
      <c r="C41" s="179"/>
      <c r="D41" s="168"/>
      <c r="E41" s="169"/>
      <c r="F41" s="169"/>
      <c r="G41" s="169"/>
      <c r="H41" s="170">
        <f>SUM(G43:G69)</f>
        <v>0</v>
      </c>
      <c r="I41" s="202"/>
      <c r="J41" s="192" t="e">
        <f>SUM(I43:I69)</f>
        <v>#DIV/0!</v>
      </c>
    </row>
    <row r="42" spans="1:11">
      <c r="A42" s="180"/>
      <c r="B42" s="174"/>
      <c r="C42" s="181"/>
      <c r="D42" s="148"/>
      <c r="E42" s="148"/>
      <c r="F42" s="148"/>
      <c r="G42" s="148"/>
      <c r="H42" s="149"/>
      <c r="I42" s="149"/>
      <c r="J42" s="209"/>
      <c r="K42" s="206"/>
    </row>
    <row r="43" spans="1:11" ht="15.75">
      <c r="A43" s="193" t="s">
        <v>11</v>
      </c>
      <c r="B43" s="194" t="s">
        <v>115</v>
      </c>
      <c r="C43" s="175"/>
      <c r="D43" s="154">
        <v>0</v>
      </c>
      <c r="E43" s="172" t="s">
        <v>57</v>
      </c>
      <c r="F43" s="154"/>
      <c r="G43" s="195">
        <f t="shared" ref="G43:G44" si="7">+D43*F43</f>
        <v>0</v>
      </c>
      <c r="H43" s="149"/>
      <c r="I43" s="203" t="e">
        <f>+G43/$H$171</f>
        <v>#DIV/0!</v>
      </c>
      <c r="K43" s="206"/>
    </row>
    <row r="44" spans="1:11" ht="15.75">
      <c r="A44" s="193" t="s">
        <v>12</v>
      </c>
      <c r="B44" s="194" t="s">
        <v>116</v>
      </c>
      <c r="C44" s="175"/>
      <c r="D44" s="154">
        <v>0</v>
      </c>
      <c r="E44" s="172" t="s">
        <v>58</v>
      </c>
      <c r="F44" s="154"/>
      <c r="G44" s="195">
        <f t="shared" si="7"/>
        <v>0</v>
      </c>
      <c r="H44" s="149"/>
      <c r="I44" s="203" t="e">
        <f>+G44/$H$171</f>
        <v>#DIV/0!</v>
      </c>
      <c r="K44" s="206"/>
    </row>
    <row r="45" spans="1:11" ht="15.75">
      <c r="A45" s="193" t="s">
        <v>141</v>
      </c>
      <c r="B45" s="194" t="s">
        <v>117</v>
      </c>
      <c r="C45" s="175"/>
      <c r="D45" s="154">
        <v>0</v>
      </c>
      <c r="E45" s="172" t="s">
        <v>58</v>
      </c>
      <c r="F45" s="154"/>
      <c r="G45" s="195">
        <f t="shared" ref="G45:G68" si="8">+D45*F45</f>
        <v>0</v>
      </c>
      <c r="H45" s="149"/>
      <c r="I45" s="203" t="e">
        <f t="shared" ref="I45:I68" si="9">+G45/$H$171</f>
        <v>#DIV/0!</v>
      </c>
      <c r="K45" s="206"/>
    </row>
    <row r="46" spans="1:11" ht="15.75">
      <c r="A46" s="193" t="s">
        <v>142</v>
      </c>
      <c r="B46" s="194" t="s">
        <v>118</v>
      </c>
      <c r="C46" s="175"/>
      <c r="D46" s="154">
        <v>0</v>
      </c>
      <c r="E46" s="172" t="s">
        <v>58</v>
      </c>
      <c r="F46" s="154"/>
      <c r="G46" s="195">
        <f t="shared" si="8"/>
        <v>0</v>
      </c>
      <c r="H46" s="149"/>
      <c r="I46" s="203" t="e">
        <f t="shared" si="9"/>
        <v>#DIV/0!</v>
      </c>
      <c r="K46" s="206"/>
    </row>
    <row r="47" spans="1:11" ht="15.75">
      <c r="A47" s="193" t="s">
        <v>143</v>
      </c>
      <c r="B47" s="194" t="s">
        <v>119</v>
      </c>
      <c r="C47" s="175"/>
      <c r="D47" s="154">
        <v>0</v>
      </c>
      <c r="E47" s="172" t="s">
        <v>56</v>
      </c>
      <c r="F47" s="154"/>
      <c r="G47" s="195">
        <f t="shared" si="8"/>
        <v>0</v>
      </c>
      <c r="H47" s="149"/>
      <c r="I47" s="203" t="e">
        <f t="shared" si="9"/>
        <v>#DIV/0!</v>
      </c>
      <c r="K47" s="206"/>
    </row>
    <row r="48" spans="1:11" ht="15.75">
      <c r="A48" s="193" t="s">
        <v>144</v>
      </c>
      <c r="B48" s="194" t="s">
        <v>120</v>
      </c>
      <c r="C48" s="175"/>
      <c r="D48" s="154">
        <v>0</v>
      </c>
      <c r="E48" s="172" t="s">
        <v>58</v>
      </c>
      <c r="F48" s="154"/>
      <c r="G48" s="195">
        <f t="shared" si="8"/>
        <v>0</v>
      </c>
      <c r="H48" s="149"/>
      <c r="I48" s="203" t="e">
        <f t="shared" si="9"/>
        <v>#DIV/0!</v>
      </c>
      <c r="K48" s="206"/>
    </row>
    <row r="49" spans="1:11" ht="15.75">
      <c r="A49" s="193" t="s">
        <v>145</v>
      </c>
      <c r="B49" s="194" t="s">
        <v>121</v>
      </c>
      <c r="C49" s="175"/>
      <c r="D49" s="154">
        <v>0</v>
      </c>
      <c r="E49" s="172" t="s">
        <v>58</v>
      </c>
      <c r="F49" s="154"/>
      <c r="G49" s="195">
        <f t="shared" si="8"/>
        <v>0</v>
      </c>
      <c r="H49" s="149"/>
      <c r="I49" s="203" t="e">
        <f t="shared" si="9"/>
        <v>#DIV/0!</v>
      </c>
      <c r="K49" s="206"/>
    </row>
    <row r="50" spans="1:11" ht="15.75">
      <c r="A50" s="193" t="s">
        <v>146</v>
      </c>
      <c r="B50" s="194" t="s">
        <v>122</v>
      </c>
      <c r="C50" s="175"/>
      <c r="D50" s="154">
        <v>0</v>
      </c>
      <c r="E50" s="172" t="s">
        <v>59</v>
      </c>
      <c r="F50" s="154"/>
      <c r="G50" s="195">
        <f t="shared" si="8"/>
        <v>0</v>
      </c>
      <c r="H50" s="149"/>
      <c r="I50" s="203" t="e">
        <f t="shared" si="9"/>
        <v>#DIV/0!</v>
      </c>
      <c r="K50" s="206"/>
    </row>
    <row r="51" spans="1:11" ht="15.75">
      <c r="A51" s="193" t="s">
        <v>147</v>
      </c>
      <c r="B51" s="194" t="s">
        <v>123</v>
      </c>
      <c r="C51" s="175"/>
      <c r="D51" s="154">
        <v>0</v>
      </c>
      <c r="E51" s="172" t="s">
        <v>59</v>
      </c>
      <c r="F51" s="154"/>
      <c r="G51" s="195">
        <f t="shared" si="8"/>
        <v>0</v>
      </c>
      <c r="H51" s="149"/>
      <c r="I51" s="203" t="e">
        <f t="shared" si="9"/>
        <v>#DIV/0!</v>
      </c>
      <c r="K51" s="206"/>
    </row>
    <row r="52" spans="1:11" ht="15.75">
      <c r="A52" s="193" t="s">
        <v>148</v>
      </c>
      <c r="B52" s="194" t="s">
        <v>124</v>
      </c>
      <c r="C52" s="175"/>
      <c r="D52" s="154">
        <v>0</v>
      </c>
      <c r="E52" s="172" t="s">
        <v>58</v>
      </c>
      <c r="F52" s="154"/>
      <c r="G52" s="195">
        <f t="shared" si="8"/>
        <v>0</v>
      </c>
      <c r="H52" s="149"/>
      <c r="I52" s="203" t="e">
        <f t="shared" si="9"/>
        <v>#DIV/0!</v>
      </c>
      <c r="K52" s="206"/>
    </row>
    <row r="53" spans="1:11" ht="15.75">
      <c r="A53" s="193" t="s">
        <v>149</v>
      </c>
      <c r="B53" s="194" t="s">
        <v>125</v>
      </c>
      <c r="C53" s="175"/>
      <c r="D53" s="154">
        <v>0</v>
      </c>
      <c r="E53" s="172" t="s">
        <v>58</v>
      </c>
      <c r="F53" s="154"/>
      <c r="G53" s="195">
        <f t="shared" si="8"/>
        <v>0</v>
      </c>
      <c r="H53" s="149"/>
      <c r="I53" s="203" t="e">
        <f t="shared" si="9"/>
        <v>#DIV/0!</v>
      </c>
      <c r="K53" s="206"/>
    </row>
    <row r="54" spans="1:11" ht="15.75">
      <c r="A54" s="193" t="s">
        <v>150</v>
      </c>
      <c r="B54" s="194" t="s">
        <v>126</v>
      </c>
      <c r="C54" s="175"/>
      <c r="D54" s="154">
        <v>0</v>
      </c>
      <c r="E54" s="172" t="s">
        <v>58</v>
      </c>
      <c r="F54" s="154"/>
      <c r="G54" s="195">
        <f t="shared" si="8"/>
        <v>0</v>
      </c>
      <c r="H54" s="149"/>
      <c r="I54" s="203" t="e">
        <f t="shared" si="9"/>
        <v>#DIV/0!</v>
      </c>
      <c r="K54" s="206"/>
    </row>
    <row r="55" spans="1:11" ht="15.75">
      <c r="A55" s="193" t="s">
        <v>151</v>
      </c>
      <c r="B55" s="194" t="s">
        <v>127</v>
      </c>
      <c r="C55" s="175"/>
      <c r="D55" s="154">
        <v>0</v>
      </c>
      <c r="E55" s="172" t="s">
        <v>58</v>
      </c>
      <c r="F55" s="154"/>
      <c r="G55" s="195">
        <f t="shared" si="8"/>
        <v>0</v>
      </c>
      <c r="H55" s="149"/>
      <c r="I55" s="203" t="e">
        <f t="shared" si="9"/>
        <v>#DIV/0!</v>
      </c>
      <c r="K55" s="206"/>
    </row>
    <row r="56" spans="1:11" ht="15.75">
      <c r="A56" s="193" t="s">
        <v>152</v>
      </c>
      <c r="B56" s="194" t="s">
        <v>128</v>
      </c>
      <c r="C56" s="175"/>
      <c r="D56" s="154">
        <v>0</v>
      </c>
      <c r="E56" s="172" t="s">
        <v>58</v>
      </c>
      <c r="F56" s="154"/>
      <c r="G56" s="195">
        <f t="shared" si="8"/>
        <v>0</v>
      </c>
      <c r="H56" s="149"/>
      <c r="I56" s="203" t="e">
        <f t="shared" si="9"/>
        <v>#DIV/0!</v>
      </c>
      <c r="K56" s="206"/>
    </row>
    <row r="57" spans="1:11" ht="15.75">
      <c r="A57" s="193" t="s">
        <v>153</v>
      </c>
      <c r="B57" s="194" t="s">
        <v>129</v>
      </c>
      <c r="C57" s="175"/>
      <c r="D57" s="154">
        <v>0</v>
      </c>
      <c r="E57" s="172" t="s">
        <v>58</v>
      </c>
      <c r="F57" s="154"/>
      <c r="G57" s="195">
        <f t="shared" si="8"/>
        <v>0</v>
      </c>
      <c r="H57" s="149"/>
      <c r="I57" s="203" t="e">
        <f t="shared" si="9"/>
        <v>#DIV/0!</v>
      </c>
      <c r="K57" s="206"/>
    </row>
    <row r="58" spans="1:11" ht="15.75">
      <c r="A58" s="193" t="s">
        <v>154</v>
      </c>
      <c r="B58" s="194" t="s">
        <v>130</v>
      </c>
      <c r="C58" s="175"/>
      <c r="D58" s="154">
        <v>0</v>
      </c>
      <c r="E58" s="172" t="s">
        <v>58</v>
      </c>
      <c r="F58" s="154"/>
      <c r="G58" s="195">
        <f t="shared" si="8"/>
        <v>0</v>
      </c>
      <c r="H58" s="149"/>
      <c r="I58" s="203" t="e">
        <f t="shared" si="9"/>
        <v>#DIV/0!</v>
      </c>
      <c r="K58" s="206"/>
    </row>
    <row r="59" spans="1:11" ht="15.75">
      <c r="A59" s="193" t="s">
        <v>155</v>
      </c>
      <c r="B59" s="194" t="s">
        <v>131</v>
      </c>
      <c r="C59" s="175"/>
      <c r="D59" s="154">
        <v>0</v>
      </c>
      <c r="E59" s="172" t="s">
        <v>58</v>
      </c>
      <c r="F59" s="154"/>
      <c r="G59" s="195">
        <f t="shared" si="8"/>
        <v>0</v>
      </c>
      <c r="H59" s="149"/>
      <c r="I59" s="203" t="e">
        <f t="shared" si="9"/>
        <v>#DIV/0!</v>
      </c>
      <c r="K59" s="206"/>
    </row>
    <row r="60" spans="1:11" ht="15.75">
      <c r="A60" s="193" t="s">
        <v>156</v>
      </c>
      <c r="B60" s="194" t="s">
        <v>132</v>
      </c>
      <c r="C60" s="175"/>
      <c r="D60" s="154">
        <v>0</v>
      </c>
      <c r="E60" s="172" t="s">
        <v>58</v>
      </c>
      <c r="F60" s="154"/>
      <c r="G60" s="195">
        <f t="shared" si="8"/>
        <v>0</v>
      </c>
      <c r="H60" s="149"/>
      <c r="I60" s="203" t="e">
        <f t="shared" si="9"/>
        <v>#DIV/0!</v>
      </c>
      <c r="K60" s="206"/>
    </row>
    <row r="61" spans="1:11" ht="15.75">
      <c r="A61" s="193" t="s">
        <v>157</v>
      </c>
      <c r="B61" s="194" t="s">
        <v>133</v>
      </c>
      <c r="C61" s="175"/>
      <c r="D61" s="154">
        <v>0</v>
      </c>
      <c r="E61" s="172" t="s">
        <v>57</v>
      </c>
      <c r="F61" s="154"/>
      <c r="G61" s="195">
        <f t="shared" si="8"/>
        <v>0</v>
      </c>
      <c r="H61" s="149"/>
      <c r="I61" s="203" t="e">
        <f t="shared" si="9"/>
        <v>#DIV/0!</v>
      </c>
      <c r="K61" s="206"/>
    </row>
    <row r="62" spans="1:11" ht="15.75">
      <c r="A62" s="193" t="s">
        <v>158</v>
      </c>
      <c r="B62" s="194" t="s">
        <v>134</v>
      </c>
      <c r="C62" s="175"/>
      <c r="D62" s="154">
        <v>0</v>
      </c>
      <c r="E62" s="172" t="s">
        <v>58</v>
      </c>
      <c r="F62" s="154"/>
      <c r="G62" s="195">
        <f t="shared" si="8"/>
        <v>0</v>
      </c>
      <c r="H62" s="149"/>
      <c r="I62" s="203" t="e">
        <f t="shared" si="9"/>
        <v>#DIV/0!</v>
      </c>
      <c r="K62" s="206"/>
    </row>
    <row r="63" spans="1:11" ht="15.75">
      <c r="A63" s="193" t="s">
        <v>159</v>
      </c>
      <c r="B63" s="194" t="s">
        <v>135</v>
      </c>
      <c r="C63" s="175"/>
      <c r="D63" s="154">
        <v>0</v>
      </c>
      <c r="E63" s="172" t="s">
        <v>58</v>
      </c>
      <c r="F63" s="154"/>
      <c r="G63" s="195">
        <f t="shared" si="8"/>
        <v>0</v>
      </c>
      <c r="H63" s="149"/>
      <c r="I63" s="203" t="e">
        <f t="shared" si="9"/>
        <v>#DIV/0!</v>
      </c>
      <c r="K63" s="206"/>
    </row>
    <row r="64" spans="1:11" ht="15.75">
      <c r="A64" s="193" t="s">
        <v>160</v>
      </c>
      <c r="B64" s="194" t="s">
        <v>136</v>
      </c>
      <c r="C64" s="175"/>
      <c r="D64" s="154">
        <v>0</v>
      </c>
      <c r="E64" s="172" t="s">
        <v>58</v>
      </c>
      <c r="F64" s="154"/>
      <c r="G64" s="195">
        <f t="shared" si="8"/>
        <v>0</v>
      </c>
      <c r="H64" s="149"/>
      <c r="I64" s="203" t="e">
        <f t="shared" si="9"/>
        <v>#DIV/0!</v>
      </c>
      <c r="K64" s="206"/>
    </row>
    <row r="65" spans="1:11" ht="15.75">
      <c r="A65" s="193" t="s">
        <v>161</v>
      </c>
      <c r="B65" s="194" t="s">
        <v>137</v>
      </c>
      <c r="C65" s="175"/>
      <c r="D65" s="154">
        <v>0</v>
      </c>
      <c r="E65" s="172" t="s">
        <v>58</v>
      </c>
      <c r="F65" s="154"/>
      <c r="G65" s="195">
        <f t="shared" si="8"/>
        <v>0</v>
      </c>
      <c r="H65" s="149"/>
      <c r="I65" s="203" t="e">
        <f t="shared" si="9"/>
        <v>#DIV/0!</v>
      </c>
      <c r="K65" s="206"/>
    </row>
    <row r="66" spans="1:11" ht="15.75">
      <c r="A66" s="193" t="s">
        <v>162</v>
      </c>
      <c r="B66" s="194" t="s">
        <v>138</v>
      </c>
      <c r="C66" s="175"/>
      <c r="D66" s="154">
        <v>0</v>
      </c>
      <c r="E66" s="172" t="s">
        <v>58</v>
      </c>
      <c r="F66" s="154"/>
      <c r="G66" s="195">
        <f t="shared" si="8"/>
        <v>0</v>
      </c>
      <c r="H66" s="149"/>
      <c r="I66" s="203" t="e">
        <f t="shared" si="9"/>
        <v>#DIV/0!</v>
      </c>
      <c r="K66" s="206"/>
    </row>
    <row r="67" spans="1:11" ht="15.75">
      <c r="A67" s="193" t="s">
        <v>163</v>
      </c>
      <c r="B67" s="194" t="s">
        <v>140</v>
      </c>
      <c r="C67" s="175"/>
      <c r="D67" s="154">
        <v>0</v>
      </c>
      <c r="E67" s="172" t="s">
        <v>58</v>
      </c>
      <c r="F67" s="154"/>
      <c r="G67" s="195">
        <f t="shared" si="8"/>
        <v>0</v>
      </c>
      <c r="H67" s="149"/>
      <c r="I67" s="203" t="e">
        <f t="shared" si="9"/>
        <v>#DIV/0!</v>
      </c>
      <c r="K67" s="206"/>
    </row>
    <row r="68" spans="1:11" ht="15.75">
      <c r="A68" s="193" t="s">
        <v>164</v>
      </c>
      <c r="B68" s="194" t="s">
        <v>139</v>
      </c>
      <c r="C68" s="175"/>
      <c r="D68" s="154">
        <v>0</v>
      </c>
      <c r="E68" s="172" t="s">
        <v>58</v>
      </c>
      <c r="F68" s="154"/>
      <c r="G68" s="195">
        <f t="shared" si="8"/>
        <v>0</v>
      </c>
      <c r="H68" s="149"/>
      <c r="I68" s="203" t="e">
        <f t="shared" si="9"/>
        <v>#DIV/0!</v>
      </c>
      <c r="K68" s="206"/>
    </row>
    <row r="69" spans="1:11" ht="15.75" thickBot="1">
      <c r="A69" s="176"/>
      <c r="B69" s="214"/>
      <c r="C69" s="214"/>
      <c r="D69" s="189"/>
      <c r="E69" s="189"/>
      <c r="F69" s="189"/>
      <c r="G69" s="189"/>
      <c r="H69" s="190"/>
      <c r="I69" s="190"/>
      <c r="J69" s="210"/>
      <c r="K69" s="206"/>
    </row>
    <row r="70" spans="1:11" ht="21" thickBot="1">
      <c r="A70" s="177">
        <v>5</v>
      </c>
      <c r="B70" s="178" t="s">
        <v>165</v>
      </c>
      <c r="C70" s="179"/>
      <c r="D70" s="168"/>
      <c r="E70" s="169"/>
      <c r="F70" s="169"/>
      <c r="G70" s="169"/>
      <c r="H70" s="170">
        <f>SUM(G72:G86)</f>
        <v>0</v>
      </c>
      <c r="I70" s="202"/>
      <c r="J70" s="192" t="e">
        <f>SUM(I72:I86)</f>
        <v>#DIV/0!</v>
      </c>
    </row>
    <row r="71" spans="1:11">
      <c r="A71" s="180"/>
      <c r="B71" s="174"/>
      <c r="C71" s="181"/>
      <c r="D71" s="148"/>
      <c r="E71" s="148"/>
      <c r="F71" s="148"/>
      <c r="G71" s="148"/>
      <c r="H71" s="149"/>
      <c r="I71" s="149"/>
      <c r="J71" s="209"/>
      <c r="K71" s="206"/>
    </row>
    <row r="72" spans="1:11" s="2" customFormat="1" ht="15.75">
      <c r="A72" s="196" t="s">
        <v>13</v>
      </c>
      <c r="B72" s="194" t="s">
        <v>166</v>
      </c>
      <c r="C72" s="175"/>
      <c r="D72" s="154">
        <v>0</v>
      </c>
      <c r="E72" s="172" t="s">
        <v>56</v>
      </c>
      <c r="F72" s="154"/>
      <c r="G72" s="195">
        <f t="shared" ref="G72:G75" si="10">+D72*F72</f>
        <v>0</v>
      </c>
      <c r="H72" s="149"/>
      <c r="I72" s="203" t="e">
        <f>+G72/$H$171</f>
        <v>#DIV/0!</v>
      </c>
      <c r="K72" s="205"/>
    </row>
    <row r="73" spans="1:11" ht="15.75">
      <c r="A73" s="196" t="s">
        <v>14</v>
      </c>
      <c r="B73" s="194" t="s">
        <v>167</v>
      </c>
      <c r="C73" s="175"/>
      <c r="D73" s="154">
        <v>0</v>
      </c>
      <c r="E73" s="172" t="s">
        <v>59</v>
      </c>
      <c r="F73" s="154"/>
      <c r="G73" s="195">
        <f t="shared" si="10"/>
        <v>0</v>
      </c>
      <c r="H73" s="149"/>
      <c r="I73" s="203" t="e">
        <f>+G73/$H$171</f>
        <v>#DIV/0!</v>
      </c>
      <c r="K73" s="206"/>
    </row>
    <row r="74" spans="1:11" ht="15.75">
      <c r="A74" s="196" t="s">
        <v>30</v>
      </c>
      <c r="B74" s="194" t="s">
        <v>168</v>
      </c>
      <c r="C74" s="175"/>
      <c r="D74" s="154">
        <v>0</v>
      </c>
      <c r="E74" s="172" t="s">
        <v>59</v>
      </c>
      <c r="F74" s="154"/>
      <c r="G74" s="195">
        <f t="shared" si="10"/>
        <v>0</v>
      </c>
      <c r="H74" s="149"/>
      <c r="I74" s="203" t="e">
        <f>+G74/$H$171</f>
        <v>#DIV/0!</v>
      </c>
      <c r="K74" s="206"/>
    </row>
    <row r="75" spans="1:11" ht="15.75">
      <c r="A75" s="196" t="s">
        <v>70</v>
      </c>
      <c r="B75" s="194" t="s">
        <v>169</v>
      </c>
      <c r="C75" s="175"/>
      <c r="D75" s="154">
        <v>0</v>
      </c>
      <c r="E75" s="172" t="s">
        <v>59</v>
      </c>
      <c r="F75" s="154"/>
      <c r="G75" s="195">
        <f t="shared" si="10"/>
        <v>0</v>
      </c>
      <c r="H75" s="149"/>
      <c r="I75" s="203" t="e">
        <f>+G75/$H$171</f>
        <v>#DIV/0!</v>
      </c>
      <c r="K75" s="206"/>
    </row>
    <row r="76" spans="1:11" ht="15.75">
      <c r="A76" s="196" t="s">
        <v>81</v>
      </c>
      <c r="B76" s="194" t="s">
        <v>170</v>
      </c>
      <c r="C76" s="175"/>
      <c r="D76" s="154">
        <v>0</v>
      </c>
      <c r="E76" s="172" t="s">
        <v>57</v>
      </c>
      <c r="F76" s="154"/>
      <c r="G76" s="195">
        <f t="shared" ref="G76:G85" si="11">+D76*F76</f>
        <v>0</v>
      </c>
      <c r="H76" s="149"/>
      <c r="I76" s="203" t="e">
        <f t="shared" ref="I76:I85" si="12">+G76/$H$171</f>
        <v>#DIV/0!</v>
      </c>
      <c r="K76" s="206"/>
    </row>
    <row r="77" spans="1:11" ht="15.75">
      <c r="A77" s="196" t="s">
        <v>180</v>
      </c>
      <c r="B77" s="194" t="s">
        <v>171</v>
      </c>
      <c r="C77" s="175"/>
      <c r="D77" s="154">
        <v>0</v>
      </c>
      <c r="E77" s="172" t="s">
        <v>59</v>
      </c>
      <c r="F77" s="154"/>
      <c r="G77" s="195">
        <f t="shared" si="11"/>
        <v>0</v>
      </c>
      <c r="H77" s="149"/>
      <c r="I77" s="203" t="e">
        <f t="shared" si="12"/>
        <v>#DIV/0!</v>
      </c>
      <c r="K77" s="206"/>
    </row>
    <row r="78" spans="1:11" ht="15.75">
      <c r="A78" s="196" t="s">
        <v>181</v>
      </c>
      <c r="B78" s="194" t="s">
        <v>172</v>
      </c>
      <c r="C78" s="175"/>
      <c r="D78" s="154">
        <v>0</v>
      </c>
      <c r="E78" s="172" t="s">
        <v>56</v>
      </c>
      <c r="F78" s="154"/>
      <c r="G78" s="195">
        <f t="shared" si="11"/>
        <v>0</v>
      </c>
      <c r="H78" s="149"/>
      <c r="I78" s="203" t="e">
        <f t="shared" si="12"/>
        <v>#DIV/0!</v>
      </c>
      <c r="K78" s="206"/>
    </row>
    <row r="79" spans="1:11" ht="15.75">
      <c r="A79" s="196" t="s">
        <v>182</v>
      </c>
      <c r="B79" s="194" t="s">
        <v>173</v>
      </c>
      <c r="C79" s="175"/>
      <c r="D79" s="154">
        <v>0</v>
      </c>
      <c r="E79" s="172" t="s">
        <v>56</v>
      </c>
      <c r="F79" s="154"/>
      <c r="G79" s="195">
        <f t="shared" si="11"/>
        <v>0</v>
      </c>
      <c r="H79" s="149"/>
      <c r="I79" s="203" t="e">
        <f t="shared" si="12"/>
        <v>#DIV/0!</v>
      </c>
      <c r="K79" s="206"/>
    </row>
    <row r="80" spans="1:11" ht="15.75">
      <c r="A80" s="196" t="s">
        <v>183</v>
      </c>
      <c r="B80" s="194" t="s">
        <v>174</v>
      </c>
      <c r="C80" s="175"/>
      <c r="D80" s="154">
        <v>0</v>
      </c>
      <c r="E80" s="172" t="s">
        <v>56</v>
      </c>
      <c r="F80" s="154"/>
      <c r="G80" s="195">
        <f t="shared" si="11"/>
        <v>0</v>
      </c>
      <c r="H80" s="149"/>
      <c r="I80" s="203" t="e">
        <f t="shared" si="12"/>
        <v>#DIV/0!</v>
      </c>
      <c r="K80" s="206"/>
    </row>
    <row r="81" spans="1:11" ht="15.75">
      <c r="A81" s="196" t="s">
        <v>184</v>
      </c>
      <c r="B81" s="194" t="s">
        <v>175</v>
      </c>
      <c r="C81" s="175"/>
      <c r="D81" s="154">
        <v>0</v>
      </c>
      <c r="E81" s="172" t="s">
        <v>59</v>
      </c>
      <c r="F81" s="154"/>
      <c r="G81" s="195">
        <f t="shared" si="11"/>
        <v>0</v>
      </c>
      <c r="H81" s="149"/>
      <c r="I81" s="203" t="e">
        <f t="shared" si="12"/>
        <v>#DIV/0!</v>
      </c>
      <c r="K81" s="206"/>
    </row>
    <row r="82" spans="1:11" ht="15.75">
      <c r="A82" s="196" t="s">
        <v>185</v>
      </c>
      <c r="B82" s="194" t="s">
        <v>176</v>
      </c>
      <c r="C82" s="175"/>
      <c r="D82" s="154">
        <v>0</v>
      </c>
      <c r="E82" s="172" t="s">
        <v>59</v>
      </c>
      <c r="F82" s="154"/>
      <c r="G82" s="195">
        <f t="shared" si="11"/>
        <v>0</v>
      </c>
      <c r="H82" s="149"/>
      <c r="I82" s="203" t="e">
        <f t="shared" si="12"/>
        <v>#DIV/0!</v>
      </c>
      <c r="K82" s="206"/>
    </row>
    <row r="83" spans="1:11" ht="15.75">
      <c r="A83" s="196" t="s">
        <v>186</v>
      </c>
      <c r="B83" s="194" t="s">
        <v>177</v>
      </c>
      <c r="C83" s="175"/>
      <c r="D83" s="154">
        <v>0</v>
      </c>
      <c r="E83" s="172" t="s">
        <v>59</v>
      </c>
      <c r="F83" s="154"/>
      <c r="G83" s="195">
        <f t="shared" si="11"/>
        <v>0</v>
      </c>
      <c r="H83" s="149"/>
      <c r="I83" s="203" t="e">
        <f t="shared" si="12"/>
        <v>#DIV/0!</v>
      </c>
      <c r="K83" s="206"/>
    </row>
    <row r="84" spans="1:11" ht="15.75">
      <c r="A84" s="196" t="s">
        <v>187</v>
      </c>
      <c r="B84" s="194" t="s">
        <v>178</v>
      </c>
      <c r="C84" s="175"/>
      <c r="D84" s="154">
        <v>0</v>
      </c>
      <c r="E84" s="172" t="s">
        <v>59</v>
      </c>
      <c r="F84" s="154"/>
      <c r="G84" s="195">
        <f t="shared" si="11"/>
        <v>0</v>
      </c>
      <c r="H84" s="149"/>
      <c r="I84" s="203" t="e">
        <f t="shared" si="12"/>
        <v>#DIV/0!</v>
      </c>
      <c r="K84" s="206"/>
    </row>
    <row r="85" spans="1:11" ht="31.5">
      <c r="A85" s="196" t="s">
        <v>188</v>
      </c>
      <c r="B85" s="194" t="s">
        <v>179</v>
      </c>
      <c r="C85" s="175"/>
      <c r="D85" s="154">
        <v>0</v>
      </c>
      <c r="E85" s="172" t="s">
        <v>56</v>
      </c>
      <c r="F85" s="154"/>
      <c r="G85" s="195">
        <f t="shared" si="11"/>
        <v>0</v>
      </c>
      <c r="H85" s="149"/>
      <c r="I85" s="203" t="e">
        <f t="shared" si="12"/>
        <v>#DIV/0!</v>
      </c>
      <c r="K85" s="206"/>
    </row>
    <row r="86" spans="1:11" ht="16.5" thickBot="1">
      <c r="A86" s="196"/>
      <c r="B86" s="199"/>
      <c r="C86" s="175"/>
      <c r="D86" s="154"/>
      <c r="E86" s="172"/>
      <c r="F86" s="154"/>
      <c r="G86" s="195"/>
      <c r="H86" s="149"/>
      <c r="I86" s="203"/>
      <c r="K86" s="206"/>
    </row>
    <row r="87" spans="1:11" ht="21" thickBot="1">
      <c r="A87" s="165">
        <v>6</v>
      </c>
      <c r="B87" s="166" t="s">
        <v>191</v>
      </c>
      <c r="C87" s="213"/>
      <c r="D87" s="168"/>
      <c r="E87" s="169"/>
      <c r="F87" s="169"/>
      <c r="G87" s="169"/>
      <c r="H87" s="170">
        <f>SUM(G89:G93)</f>
        <v>0</v>
      </c>
      <c r="I87" s="202"/>
      <c r="J87" s="192" t="e">
        <f>SUM(I89:I93)</f>
        <v>#DIV/0!</v>
      </c>
    </row>
    <row r="88" spans="1:11">
      <c r="A88" s="182"/>
      <c r="B88" s="183"/>
      <c r="C88" s="174"/>
      <c r="D88" s="148"/>
      <c r="E88" s="148"/>
      <c r="F88" s="148"/>
      <c r="G88" s="148"/>
      <c r="H88" s="149"/>
      <c r="I88" s="149"/>
      <c r="J88" s="207"/>
      <c r="K88" s="206"/>
    </row>
    <row r="89" spans="1:11" s="2" customFormat="1" ht="15.75">
      <c r="A89" s="193" t="s">
        <v>15</v>
      </c>
      <c r="B89" s="194" t="s">
        <v>192</v>
      </c>
      <c r="C89" s="175"/>
      <c r="D89" s="154">
        <v>0</v>
      </c>
      <c r="E89" s="172" t="s">
        <v>59</v>
      </c>
      <c r="F89" s="154"/>
      <c r="G89" s="195">
        <f t="shared" ref="G89:G90" si="13">+D89*F89</f>
        <v>0</v>
      </c>
      <c r="H89" s="149"/>
      <c r="I89" s="203" t="e">
        <f>+G89/$H$171</f>
        <v>#DIV/0!</v>
      </c>
      <c r="K89" s="205"/>
    </row>
    <row r="90" spans="1:11" s="2" customFormat="1" ht="15.75">
      <c r="A90" s="196" t="s">
        <v>16</v>
      </c>
      <c r="B90" s="194" t="s">
        <v>193</v>
      </c>
      <c r="C90" s="175"/>
      <c r="D90" s="154">
        <v>0</v>
      </c>
      <c r="E90" s="172" t="s">
        <v>56</v>
      </c>
      <c r="F90" s="154"/>
      <c r="G90" s="195">
        <f t="shared" si="13"/>
        <v>0</v>
      </c>
      <c r="H90" s="149"/>
      <c r="I90" s="203" t="e">
        <f>+G90/$H$171</f>
        <v>#DIV/0!</v>
      </c>
      <c r="K90" s="205"/>
    </row>
    <row r="91" spans="1:11" s="2" customFormat="1" ht="15.75">
      <c r="A91" s="196" t="s">
        <v>189</v>
      </c>
      <c r="B91" s="194" t="s">
        <v>194</v>
      </c>
      <c r="C91" s="175"/>
      <c r="D91" s="154">
        <v>0</v>
      </c>
      <c r="E91" s="172" t="s">
        <v>56</v>
      </c>
      <c r="F91" s="154"/>
      <c r="G91" s="195">
        <f t="shared" ref="G91:G92" si="14">+D91*F91</f>
        <v>0</v>
      </c>
      <c r="H91" s="149"/>
      <c r="I91" s="203" t="e">
        <f t="shared" ref="I91:I92" si="15">+G91/$H$171</f>
        <v>#DIV/0!</v>
      </c>
      <c r="K91" s="205"/>
    </row>
    <row r="92" spans="1:11" s="2" customFormat="1" ht="15.75">
      <c r="A92" s="196" t="s">
        <v>190</v>
      </c>
      <c r="B92" s="194" t="s">
        <v>195</v>
      </c>
      <c r="C92" s="175"/>
      <c r="D92" s="154">
        <v>0</v>
      </c>
      <c r="E92" s="172" t="s">
        <v>56</v>
      </c>
      <c r="F92" s="154"/>
      <c r="G92" s="195">
        <f t="shared" si="14"/>
        <v>0</v>
      </c>
      <c r="H92" s="149"/>
      <c r="I92" s="203" t="e">
        <f t="shared" si="15"/>
        <v>#DIV/0!</v>
      </c>
      <c r="K92" s="205"/>
    </row>
    <row r="93" spans="1:11" ht="15.75" thickBot="1">
      <c r="A93" s="176"/>
      <c r="B93" s="214"/>
      <c r="C93" s="214"/>
      <c r="D93" s="189"/>
      <c r="E93" s="189"/>
      <c r="F93" s="189"/>
      <c r="G93" s="189"/>
      <c r="H93" s="190"/>
      <c r="I93" s="190"/>
      <c r="J93" s="190"/>
      <c r="K93" s="206"/>
    </row>
    <row r="94" spans="1:11" ht="21" thickBot="1">
      <c r="A94" s="177">
        <v>7</v>
      </c>
      <c r="B94" s="178" t="s">
        <v>196</v>
      </c>
      <c r="C94" s="179"/>
      <c r="D94" s="168"/>
      <c r="E94" s="169"/>
      <c r="F94" s="169"/>
      <c r="G94" s="169"/>
      <c r="H94" s="170">
        <f>SUM(G96:G110)</f>
        <v>0</v>
      </c>
      <c r="I94" s="202"/>
      <c r="J94" s="192" t="e">
        <f>SUM(I96:I110)</f>
        <v>#DIV/0!</v>
      </c>
    </row>
    <row r="95" spans="1:11">
      <c r="A95" s="182"/>
      <c r="B95" s="183"/>
      <c r="C95" s="174"/>
      <c r="D95" s="148"/>
      <c r="E95" s="148"/>
      <c r="F95" s="148"/>
      <c r="G95" s="148"/>
      <c r="H95" s="149"/>
      <c r="I95" s="149"/>
      <c r="J95" s="207"/>
      <c r="K95" s="206"/>
    </row>
    <row r="96" spans="1:11" s="2" customFormat="1" ht="15.75">
      <c r="A96" s="193" t="s">
        <v>17</v>
      </c>
      <c r="B96" s="194" t="s">
        <v>73</v>
      </c>
      <c r="C96" s="175"/>
      <c r="D96" s="154">
        <v>0</v>
      </c>
      <c r="E96" s="172" t="s">
        <v>59</v>
      </c>
      <c r="F96" s="154"/>
      <c r="G96" s="195">
        <f t="shared" ref="G96" si="16">+D96*F96</f>
        <v>0</v>
      </c>
      <c r="H96" s="149"/>
      <c r="I96" s="203" t="e">
        <f>+G96/$H$171</f>
        <v>#DIV/0!</v>
      </c>
      <c r="K96" s="205"/>
    </row>
    <row r="97" spans="1:11" s="2" customFormat="1" ht="15.75">
      <c r="A97" s="193" t="s">
        <v>210</v>
      </c>
      <c r="B97" s="194" t="s">
        <v>197</v>
      </c>
      <c r="C97" s="175"/>
      <c r="D97" s="154">
        <v>0</v>
      </c>
      <c r="E97" s="172" t="s">
        <v>59</v>
      </c>
      <c r="F97" s="154"/>
      <c r="G97" s="195">
        <f t="shared" ref="G97:G109" si="17">+D97*F97</f>
        <v>0</v>
      </c>
      <c r="H97" s="149"/>
      <c r="I97" s="203" t="e">
        <f t="shared" ref="I97:I108" si="18">+G97/$H$171</f>
        <v>#DIV/0!</v>
      </c>
      <c r="K97" s="205"/>
    </row>
    <row r="98" spans="1:11" s="2" customFormat="1" ht="15.75">
      <c r="A98" s="193" t="s">
        <v>211</v>
      </c>
      <c r="B98" s="194" t="s">
        <v>198</v>
      </c>
      <c r="C98" s="175"/>
      <c r="D98" s="154">
        <v>0</v>
      </c>
      <c r="E98" s="172" t="s">
        <v>59</v>
      </c>
      <c r="F98" s="154"/>
      <c r="G98" s="195">
        <f t="shared" si="17"/>
        <v>0</v>
      </c>
      <c r="H98" s="149"/>
      <c r="I98" s="203" t="e">
        <f t="shared" si="18"/>
        <v>#DIV/0!</v>
      </c>
      <c r="K98" s="205"/>
    </row>
    <row r="99" spans="1:11" s="2" customFormat="1" ht="15.75">
      <c r="A99" s="193" t="s">
        <v>212</v>
      </c>
      <c r="B99" s="194" t="s">
        <v>199</v>
      </c>
      <c r="C99" s="175"/>
      <c r="D99" s="154">
        <v>0</v>
      </c>
      <c r="E99" s="172" t="s">
        <v>59</v>
      </c>
      <c r="F99" s="154"/>
      <c r="G99" s="195">
        <f t="shared" si="17"/>
        <v>0</v>
      </c>
      <c r="H99" s="149"/>
      <c r="I99" s="203" t="e">
        <f t="shared" si="18"/>
        <v>#DIV/0!</v>
      </c>
      <c r="K99" s="205"/>
    </row>
    <row r="100" spans="1:11" s="2" customFormat="1" ht="15.75">
      <c r="A100" s="193" t="s">
        <v>213</v>
      </c>
      <c r="B100" s="194" t="s">
        <v>200</v>
      </c>
      <c r="C100" s="175"/>
      <c r="D100" s="154">
        <v>0</v>
      </c>
      <c r="E100" s="172" t="s">
        <v>59</v>
      </c>
      <c r="F100" s="154"/>
      <c r="G100" s="195">
        <f t="shared" si="17"/>
        <v>0</v>
      </c>
      <c r="H100" s="149"/>
      <c r="I100" s="203" t="e">
        <f t="shared" si="18"/>
        <v>#DIV/0!</v>
      </c>
      <c r="K100" s="205"/>
    </row>
    <row r="101" spans="1:11" s="2" customFormat="1" ht="15.75">
      <c r="A101" s="193" t="s">
        <v>214</v>
      </c>
      <c r="B101" s="194" t="s">
        <v>201</v>
      </c>
      <c r="C101" s="175"/>
      <c r="D101" s="154">
        <v>0</v>
      </c>
      <c r="E101" s="172" t="s">
        <v>59</v>
      </c>
      <c r="F101" s="154"/>
      <c r="G101" s="195">
        <f t="shared" si="17"/>
        <v>0</v>
      </c>
      <c r="H101" s="149"/>
      <c r="I101" s="203" t="e">
        <f t="shared" si="18"/>
        <v>#DIV/0!</v>
      </c>
      <c r="K101" s="205"/>
    </row>
    <row r="102" spans="1:11" s="2" customFormat="1" ht="15.75">
      <c r="A102" s="193" t="s">
        <v>215</v>
      </c>
      <c r="B102" s="194" t="s">
        <v>202</v>
      </c>
      <c r="C102" s="175"/>
      <c r="D102" s="154">
        <v>0</v>
      </c>
      <c r="E102" s="172" t="s">
        <v>56</v>
      </c>
      <c r="F102" s="154"/>
      <c r="G102" s="195">
        <f t="shared" si="17"/>
        <v>0</v>
      </c>
      <c r="H102" s="149"/>
      <c r="I102" s="203" t="e">
        <f t="shared" si="18"/>
        <v>#DIV/0!</v>
      </c>
      <c r="K102" s="205"/>
    </row>
    <row r="103" spans="1:11" s="2" customFormat="1" ht="15.75">
      <c r="A103" s="193" t="s">
        <v>216</v>
      </c>
      <c r="B103" s="194" t="s">
        <v>203</v>
      </c>
      <c r="C103" s="175"/>
      <c r="D103" s="154">
        <v>0</v>
      </c>
      <c r="E103" s="172" t="s">
        <v>56</v>
      </c>
      <c r="F103" s="154"/>
      <c r="G103" s="195">
        <f t="shared" si="17"/>
        <v>0</v>
      </c>
      <c r="H103" s="149"/>
      <c r="I103" s="203" t="e">
        <f t="shared" si="18"/>
        <v>#DIV/0!</v>
      </c>
      <c r="K103" s="205"/>
    </row>
    <row r="104" spans="1:11" s="2" customFormat="1" ht="15.75">
      <c r="A104" s="193" t="s">
        <v>217</v>
      </c>
      <c r="B104" s="194" t="s">
        <v>204</v>
      </c>
      <c r="C104" s="175"/>
      <c r="D104" s="154">
        <v>0</v>
      </c>
      <c r="E104" s="172" t="s">
        <v>59</v>
      </c>
      <c r="F104" s="154"/>
      <c r="G104" s="195">
        <f t="shared" si="17"/>
        <v>0</v>
      </c>
      <c r="H104" s="149"/>
      <c r="I104" s="203" t="e">
        <f t="shared" si="18"/>
        <v>#DIV/0!</v>
      </c>
      <c r="K104" s="205"/>
    </row>
    <row r="105" spans="1:11" s="2" customFormat="1" ht="15.75">
      <c r="A105" s="193" t="s">
        <v>218</v>
      </c>
      <c r="B105" s="194" t="s">
        <v>205</v>
      </c>
      <c r="C105" s="175"/>
      <c r="D105" s="154">
        <v>0</v>
      </c>
      <c r="E105" s="172" t="s">
        <v>59</v>
      </c>
      <c r="F105" s="154"/>
      <c r="G105" s="195">
        <f t="shared" si="17"/>
        <v>0</v>
      </c>
      <c r="H105" s="149"/>
      <c r="I105" s="203" t="e">
        <f t="shared" si="18"/>
        <v>#DIV/0!</v>
      </c>
      <c r="K105" s="205"/>
    </row>
    <row r="106" spans="1:11" s="2" customFormat="1" ht="15.75">
      <c r="A106" s="193" t="s">
        <v>219</v>
      </c>
      <c r="B106" s="194" t="s">
        <v>206</v>
      </c>
      <c r="C106" s="175"/>
      <c r="D106" s="154">
        <v>0</v>
      </c>
      <c r="E106" s="172" t="s">
        <v>59</v>
      </c>
      <c r="F106" s="154"/>
      <c r="G106" s="195">
        <f t="shared" si="17"/>
        <v>0</v>
      </c>
      <c r="H106" s="149"/>
      <c r="I106" s="203" t="e">
        <f t="shared" si="18"/>
        <v>#DIV/0!</v>
      </c>
      <c r="K106" s="205"/>
    </row>
    <row r="107" spans="1:11" s="2" customFormat="1" ht="15.75">
      <c r="A107" s="193" t="s">
        <v>220</v>
      </c>
      <c r="B107" s="194" t="s">
        <v>207</v>
      </c>
      <c r="C107" s="175"/>
      <c r="D107" s="154">
        <v>0</v>
      </c>
      <c r="E107" s="172" t="s">
        <v>56</v>
      </c>
      <c r="F107" s="154"/>
      <c r="G107" s="195">
        <f t="shared" si="17"/>
        <v>0</v>
      </c>
      <c r="H107" s="149"/>
      <c r="I107" s="203" t="e">
        <f t="shared" si="18"/>
        <v>#DIV/0!</v>
      </c>
      <c r="K107" s="205"/>
    </row>
    <row r="108" spans="1:11" s="2" customFormat="1" ht="15.75">
      <c r="A108" s="193" t="s">
        <v>221</v>
      </c>
      <c r="B108" s="194" t="s">
        <v>208</v>
      </c>
      <c r="C108" s="175"/>
      <c r="D108" s="154">
        <v>0</v>
      </c>
      <c r="E108" s="172" t="s">
        <v>59</v>
      </c>
      <c r="F108" s="154"/>
      <c r="G108" s="195">
        <f t="shared" si="17"/>
        <v>0</v>
      </c>
      <c r="H108" s="149"/>
      <c r="I108" s="203" t="e">
        <f t="shared" si="18"/>
        <v>#DIV/0!</v>
      </c>
      <c r="K108" s="205"/>
    </row>
    <row r="109" spans="1:11" s="2" customFormat="1" ht="15.75">
      <c r="A109" s="193" t="s">
        <v>222</v>
      </c>
      <c r="B109" s="194" t="s">
        <v>209</v>
      </c>
      <c r="C109" s="175"/>
      <c r="D109" s="154">
        <v>0</v>
      </c>
      <c r="E109" s="172" t="s">
        <v>59</v>
      </c>
      <c r="F109" s="154"/>
      <c r="G109" s="195">
        <f t="shared" si="17"/>
        <v>0</v>
      </c>
      <c r="H109" s="149"/>
      <c r="I109" s="203" t="e">
        <f>+G109/$H$171</f>
        <v>#DIV/0!</v>
      </c>
      <c r="K109" s="205"/>
    </row>
    <row r="110" spans="1:11" ht="15.75" thickBot="1">
      <c r="A110" s="176"/>
      <c r="B110" s="214"/>
      <c r="C110" s="214"/>
      <c r="D110" s="189"/>
      <c r="E110" s="189"/>
      <c r="F110" s="189"/>
      <c r="G110" s="189"/>
      <c r="H110" s="190"/>
      <c r="I110" s="190"/>
      <c r="J110" s="208"/>
      <c r="K110" s="206"/>
    </row>
    <row r="111" spans="1:11" ht="21" thickBot="1">
      <c r="A111" s="177">
        <v>8</v>
      </c>
      <c r="B111" s="178" t="s">
        <v>223</v>
      </c>
      <c r="C111" s="179"/>
      <c r="D111" s="168"/>
      <c r="E111" s="169"/>
      <c r="F111" s="169"/>
      <c r="G111" s="169"/>
      <c r="H111" s="170">
        <f>SUM(G113:G116)</f>
        <v>0</v>
      </c>
      <c r="I111" s="202"/>
      <c r="J111" s="192" t="e">
        <f>SUM(I113:I116)</f>
        <v>#DIV/0!</v>
      </c>
    </row>
    <row r="112" spans="1:11">
      <c r="A112" s="182"/>
      <c r="B112" s="183"/>
      <c r="C112" s="174"/>
      <c r="D112" s="148"/>
      <c r="E112" s="148"/>
      <c r="F112" s="148"/>
      <c r="G112" s="148"/>
      <c r="H112" s="149"/>
      <c r="I112" s="149"/>
      <c r="J112" s="207"/>
      <c r="K112" s="206"/>
    </row>
    <row r="113" spans="1:11" s="2" customFormat="1" ht="15.75">
      <c r="A113" s="193" t="s">
        <v>18</v>
      </c>
      <c r="B113" s="194" t="s">
        <v>74</v>
      </c>
      <c r="C113" s="175"/>
      <c r="D113" s="154">
        <v>0</v>
      </c>
      <c r="E113" s="172" t="s">
        <v>59</v>
      </c>
      <c r="F113" s="154"/>
      <c r="G113" s="195">
        <f t="shared" ref="G113" si="19">+D113*F113</f>
        <v>0</v>
      </c>
      <c r="H113" s="149"/>
      <c r="I113" s="203" t="e">
        <f>+G113/$H$171</f>
        <v>#DIV/0!</v>
      </c>
      <c r="K113" s="205"/>
    </row>
    <row r="114" spans="1:11" ht="21" customHeight="1">
      <c r="A114" s="193" t="s">
        <v>19</v>
      </c>
      <c r="B114" s="194" t="s">
        <v>75</v>
      </c>
      <c r="C114" s="175"/>
      <c r="D114" s="154">
        <v>0</v>
      </c>
      <c r="E114" s="172" t="s">
        <v>59</v>
      </c>
      <c r="F114" s="154"/>
      <c r="G114" s="195">
        <f t="shared" ref="G114:G115" si="20">+D114*F114</f>
        <v>0</v>
      </c>
      <c r="H114" s="149"/>
      <c r="I114" s="203" t="e">
        <f>+G114/$H$171</f>
        <v>#DIV/0!</v>
      </c>
      <c r="K114" s="206"/>
    </row>
    <row r="115" spans="1:11" ht="21" customHeight="1">
      <c r="A115" s="193" t="s">
        <v>80</v>
      </c>
      <c r="B115" s="194" t="s">
        <v>224</v>
      </c>
      <c r="C115" s="175"/>
      <c r="D115" s="154">
        <v>0</v>
      </c>
      <c r="E115" s="172" t="s">
        <v>59</v>
      </c>
      <c r="F115" s="154"/>
      <c r="G115" s="195">
        <f t="shared" si="20"/>
        <v>0</v>
      </c>
      <c r="H115" s="149"/>
      <c r="I115" s="203" t="e">
        <f>+G115/$H$171</f>
        <v>#DIV/0!</v>
      </c>
      <c r="K115" s="206"/>
    </row>
    <row r="116" spans="1:11" ht="15.75" thickBot="1">
      <c r="A116" s="176"/>
      <c r="B116" s="214"/>
      <c r="C116" s="214"/>
      <c r="D116" s="189"/>
      <c r="E116" s="189"/>
      <c r="F116" s="189"/>
      <c r="G116" s="189"/>
      <c r="H116" s="190"/>
      <c r="I116" s="190"/>
      <c r="J116" s="190"/>
      <c r="K116" s="206"/>
    </row>
    <row r="117" spans="1:11" ht="21" thickBot="1">
      <c r="A117" s="177">
        <v>9</v>
      </c>
      <c r="B117" s="178" t="s">
        <v>225</v>
      </c>
      <c r="C117" s="179"/>
      <c r="D117" s="168"/>
      <c r="E117" s="169"/>
      <c r="F117" s="169"/>
      <c r="G117" s="169"/>
      <c r="H117" s="170">
        <f>SUM(G119:G124)</f>
        <v>0</v>
      </c>
      <c r="I117" s="202"/>
      <c r="J117" s="192" t="e">
        <f>SUM(I119:I124)</f>
        <v>#DIV/0!</v>
      </c>
    </row>
    <row r="118" spans="1:11">
      <c r="A118" s="182"/>
      <c r="B118" s="183"/>
      <c r="C118" s="174"/>
      <c r="D118" s="148"/>
      <c r="E118" s="148"/>
      <c r="F118" s="148"/>
      <c r="G118" s="148"/>
      <c r="H118" s="149"/>
      <c r="I118" s="149"/>
      <c r="J118" s="207"/>
      <c r="K118" s="206"/>
    </row>
    <row r="119" spans="1:11" ht="15.75">
      <c r="A119" s="193" t="s">
        <v>20</v>
      </c>
      <c r="B119" s="194" t="s">
        <v>226</v>
      </c>
      <c r="C119" s="175"/>
      <c r="D119" s="154">
        <v>0</v>
      </c>
      <c r="E119" s="172" t="s">
        <v>59</v>
      </c>
      <c r="F119" s="154"/>
      <c r="G119" s="195">
        <f t="shared" ref="G119" si="21">+D119*F119</f>
        <v>0</v>
      </c>
      <c r="H119" s="149"/>
      <c r="I119" s="203" t="e">
        <f>+G119/$H$171</f>
        <v>#DIV/0!</v>
      </c>
      <c r="K119" s="206"/>
    </row>
    <row r="120" spans="1:11" ht="15.75">
      <c r="A120" s="193" t="s">
        <v>78</v>
      </c>
      <c r="B120" s="194" t="s">
        <v>227</v>
      </c>
      <c r="C120" s="175"/>
      <c r="D120" s="154">
        <v>0</v>
      </c>
      <c r="E120" s="172" t="s">
        <v>59</v>
      </c>
      <c r="F120" s="154"/>
      <c r="G120" s="195">
        <f t="shared" ref="G120:G123" si="22">+D120*F120</f>
        <v>0</v>
      </c>
      <c r="H120" s="149"/>
      <c r="I120" s="203" t="e">
        <f t="shared" ref="I120:I123" si="23">+G120/$H$171</f>
        <v>#DIV/0!</v>
      </c>
      <c r="K120" s="206"/>
    </row>
    <row r="121" spans="1:11" ht="15.75">
      <c r="A121" s="193" t="s">
        <v>79</v>
      </c>
      <c r="B121" s="194" t="s">
        <v>228</v>
      </c>
      <c r="C121" s="175"/>
      <c r="D121" s="154">
        <v>0</v>
      </c>
      <c r="E121" s="172" t="s">
        <v>59</v>
      </c>
      <c r="F121" s="154"/>
      <c r="G121" s="195">
        <f t="shared" si="22"/>
        <v>0</v>
      </c>
      <c r="H121" s="149"/>
      <c r="I121" s="203" t="e">
        <f t="shared" si="23"/>
        <v>#DIV/0!</v>
      </c>
      <c r="K121" s="206"/>
    </row>
    <row r="122" spans="1:11" ht="15.75">
      <c r="A122" s="193" t="s">
        <v>231</v>
      </c>
      <c r="B122" s="194" t="s">
        <v>229</v>
      </c>
      <c r="C122" s="175"/>
      <c r="D122" s="154">
        <v>0</v>
      </c>
      <c r="E122" s="172" t="s">
        <v>56</v>
      </c>
      <c r="F122" s="154"/>
      <c r="G122" s="195">
        <f t="shared" si="22"/>
        <v>0</v>
      </c>
      <c r="H122" s="149"/>
      <c r="I122" s="203" t="e">
        <f t="shared" si="23"/>
        <v>#DIV/0!</v>
      </c>
      <c r="K122" s="206"/>
    </row>
    <row r="123" spans="1:11" ht="15.75">
      <c r="A123" s="193" t="s">
        <v>232</v>
      </c>
      <c r="B123" s="194" t="s">
        <v>230</v>
      </c>
      <c r="C123" s="175"/>
      <c r="D123" s="154">
        <v>0</v>
      </c>
      <c r="E123" s="172" t="s">
        <v>56</v>
      </c>
      <c r="F123" s="154"/>
      <c r="G123" s="195">
        <f t="shared" si="22"/>
        <v>0</v>
      </c>
      <c r="H123" s="149"/>
      <c r="I123" s="203" t="e">
        <f t="shared" si="23"/>
        <v>#DIV/0!</v>
      </c>
      <c r="K123" s="206"/>
    </row>
    <row r="124" spans="1:11" ht="15.75" thickBot="1">
      <c r="A124" s="176"/>
      <c r="B124" s="214"/>
      <c r="C124" s="214"/>
      <c r="D124" s="189"/>
      <c r="E124" s="189"/>
      <c r="F124" s="189"/>
      <c r="G124" s="189"/>
      <c r="H124" s="190"/>
      <c r="I124" s="190"/>
      <c r="J124" s="190"/>
      <c r="K124" s="206"/>
    </row>
    <row r="125" spans="1:11" ht="21" thickBot="1">
      <c r="A125" s="177">
        <v>10</v>
      </c>
      <c r="B125" s="178" t="s">
        <v>233</v>
      </c>
      <c r="C125" s="179"/>
      <c r="D125" s="168"/>
      <c r="E125" s="169"/>
      <c r="F125" s="169"/>
      <c r="G125" s="169"/>
      <c r="H125" s="170">
        <f>SUM(G127:G131)</f>
        <v>0</v>
      </c>
      <c r="I125" s="202"/>
      <c r="J125" s="192" t="e">
        <f>SUM(I127:I131)</f>
        <v>#DIV/0!</v>
      </c>
    </row>
    <row r="126" spans="1:11">
      <c r="A126" s="182"/>
      <c r="B126" s="183"/>
      <c r="C126" s="174"/>
      <c r="D126" s="148"/>
      <c r="E126" s="148"/>
      <c r="F126" s="148"/>
      <c r="G126" s="148"/>
      <c r="H126" s="149"/>
      <c r="I126" s="149"/>
      <c r="J126" s="207"/>
      <c r="K126" s="206"/>
    </row>
    <row r="127" spans="1:11" ht="15.75">
      <c r="A127" s="193" t="s">
        <v>21</v>
      </c>
      <c r="B127" s="194" t="s">
        <v>234</v>
      </c>
      <c r="C127" s="175"/>
      <c r="D127" s="154">
        <v>0</v>
      </c>
      <c r="E127" s="172" t="s">
        <v>59</v>
      </c>
      <c r="F127" s="154"/>
      <c r="G127" s="195">
        <f t="shared" ref="G127:G130" si="24">+D127*F127</f>
        <v>0</v>
      </c>
      <c r="H127" s="149"/>
      <c r="I127" s="203" t="e">
        <f>+G127/$H$171</f>
        <v>#DIV/0!</v>
      </c>
      <c r="K127" s="206"/>
    </row>
    <row r="128" spans="1:11" ht="15.75">
      <c r="A128" s="193" t="s">
        <v>22</v>
      </c>
      <c r="B128" s="194" t="s">
        <v>235</v>
      </c>
      <c r="C128" s="175"/>
      <c r="D128" s="154">
        <v>0</v>
      </c>
      <c r="E128" s="172" t="s">
        <v>59</v>
      </c>
      <c r="F128" s="154"/>
      <c r="G128" s="195">
        <f t="shared" si="24"/>
        <v>0</v>
      </c>
      <c r="H128" s="149"/>
      <c r="I128" s="203" t="e">
        <f>+G128/$H$171</f>
        <v>#DIV/0!</v>
      </c>
      <c r="K128" s="206"/>
    </row>
    <row r="129" spans="1:11" ht="15.75">
      <c r="A129" s="193" t="s">
        <v>76</v>
      </c>
      <c r="B129" s="194" t="s">
        <v>236</v>
      </c>
      <c r="C129" s="175"/>
      <c r="D129" s="154">
        <v>0</v>
      </c>
      <c r="E129" s="172" t="s">
        <v>59</v>
      </c>
      <c r="F129" s="154"/>
      <c r="G129" s="195">
        <f t="shared" si="24"/>
        <v>0</v>
      </c>
      <c r="H129" s="149"/>
      <c r="I129" s="203" t="e">
        <f t="shared" ref="I129:I130" si="25">+G129/$H$171</f>
        <v>#DIV/0!</v>
      </c>
      <c r="K129" s="206"/>
    </row>
    <row r="130" spans="1:11" ht="15.75">
      <c r="A130" s="193" t="s">
        <v>77</v>
      </c>
      <c r="B130" s="194" t="s">
        <v>237</v>
      </c>
      <c r="C130" s="175"/>
      <c r="D130" s="154">
        <v>0</v>
      </c>
      <c r="E130" s="172" t="s">
        <v>59</v>
      </c>
      <c r="F130" s="154"/>
      <c r="G130" s="195">
        <f t="shared" si="24"/>
        <v>0</v>
      </c>
      <c r="H130" s="149"/>
      <c r="I130" s="203" t="e">
        <f t="shared" si="25"/>
        <v>#DIV/0!</v>
      </c>
      <c r="K130" s="206"/>
    </row>
    <row r="131" spans="1:11" ht="15.75" thickBot="1">
      <c r="A131" s="176"/>
      <c r="B131" s="214"/>
      <c r="C131" s="214"/>
      <c r="D131" s="189"/>
      <c r="E131" s="189"/>
      <c r="F131" s="189"/>
      <c r="G131" s="189"/>
      <c r="H131" s="190"/>
      <c r="I131" s="190"/>
      <c r="J131" s="190"/>
      <c r="K131" s="206"/>
    </row>
    <row r="132" spans="1:11" ht="21" thickBot="1">
      <c r="A132" s="177">
        <v>11</v>
      </c>
      <c r="B132" s="178" t="s">
        <v>238</v>
      </c>
      <c r="C132" s="179"/>
      <c r="D132" s="168"/>
      <c r="E132" s="169"/>
      <c r="F132" s="169"/>
      <c r="G132" s="169"/>
      <c r="H132" s="170">
        <f>SUM(G134:G139)</f>
        <v>0</v>
      </c>
      <c r="I132" s="202"/>
      <c r="J132" s="192" t="e">
        <f>SUM(I134:I139)</f>
        <v>#DIV/0!</v>
      </c>
    </row>
    <row r="133" spans="1:11">
      <c r="A133" s="182"/>
      <c r="B133" s="183"/>
      <c r="C133" s="174"/>
      <c r="D133" s="148"/>
      <c r="E133" s="148"/>
      <c r="F133" s="148"/>
      <c r="G133" s="148"/>
      <c r="H133" s="149"/>
      <c r="I133" s="149"/>
      <c r="J133" s="207"/>
      <c r="K133" s="206"/>
    </row>
    <row r="134" spans="1:11" ht="15.75">
      <c r="A134" s="193" t="s">
        <v>256</v>
      </c>
      <c r="B134" s="194" t="s">
        <v>239</v>
      </c>
      <c r="C134" s="175"/>
      <c r="D134" s="154"/>
      <c r="E134" s="172"/>
      <c r="F134" s="154"/>
      <c r="G134" s="195">
        <f t="shared" ref="G134:G135" si="26">+D134*F134</f>
        <v>0</v>
      </c>
      <c r="H134" s="149"/>
      <c r="I134" s="203" t="e">
        <f>+G134/$H$171</f>
        <v>#DIV/0!</v>
      </c>
      <c r="K134" s="206"/>
    </row>
    <row r="135" spans="1:11" ht="15.75">
      <c r="A135" s="193" t="s">
        <v>257</v>
      </c>
      <c r="B135" s="194" t="s">
        <v>240</v>
      </c>
      <c r="C135" s="175"/>
      <c r="D135" s="154">
        <v>0</v>
      </c>
      <c r="E135" s="172" t="s">
        <v>56</v>
      </c>
      <c r="F135" s="154"/>
      <c r="G135" s="195">
        <f t="shared" si="26"/>
        <v>0</v>
      </c>
      <c r="H135" s="149"/>
      <c r="I135" s="203" t="e">
        <f>+G135/$H$171</f>
        <v>#DIV/0!</v>
      </c>
      <c r="K135" s="206"/>
    </row>
    <row r="136" spans="1:11" ht="15.75">
      <c r="A136" s="193" t="s">
        <v>258</v>
      </c>
      <c r="B136" s="194" t="s">
        <v>241</v>
      </c>
      <c r="C136" s="175"/>
      <c r="D136" s="154">
        <v>0</v>
      </c>
      <c r="E136" s="172" t="s">
        <v>56</v>
      </c>
      <c r="F136" s="154"/>
      <c r="G136" s="195">
        <f t="shared" ref="G136:G138" si="27">+D136*F136</f>
        <v>0</v>
      </c>
      <c r="H136" s="149"/>
      <c r="I136" s="203" t="e">
        <f t="shared" ref="I136:I138" si="28">+G136/$H$171</f>
        <v>#DIV/0!</v>
      </c>
      <c r="K136" s="206"/>
    </row>
    <row r="137" spans="1:11" ht="15.75">
      <c r="A137" s="193" t="s">
        <v>259</v>
      </c>
      <c r="B137" s="194" t="s">
        <v>242</v>
      </c>
      <c r="C137" s="175"/>
      <c r="D137" s="154">
        <v>0</v>
      </c>
      <c r="E137" s="172" t="s">
        <v>56</v>
      </c>
      <c r="F137" s="154"/>
      <c r="G137" s="195">
        <f t="shared" si="27"/>
        <v>0</v>
      </c>
      <c r="H137" s="149"/>
      <c r="I137" s="203" t="e">
        <f t="shared" si="28"/>
        <v>#DIV/0!</v>
      </c>
      <c r="K137" s="206"/>
    </row>
    <row r="138" spans="1:11" ht="15.75">
      <c r="A138" s="193" t="s">
        <v>260</v>
      </c>
      <c r="B138" s="194" t="s">
        <v>246</v>
      </c>
      <c r="C138" s="175"/>
      <c r="D138" s="154">
        <v>0</v>
      </c>
      <c r="E138" s="172" t="s">
        <v>56</v>
      </c>
      <c r="F138" s="154"/>
      <c r="G138" s="195">
        <f t="shared" si="27"/>
        <v>0</v>
      </c>
      <c r="H138" s="149"/>
      <c r="I138" s="203" t="e">
        <f t="shared" si="28"/>
        <v>#DIV/0!</v>
      </c>
      <c r="K138" s="206"/>
    </row>
    <row r="139" spans="1:11" ht="15.75" thickBot="1">
      <c r="A139" s="176"/>
      <c r="B139" s="214"/>
      <c r="C139" s="214"/>
      <c r="D139" s="189"/>
      <c r="E139" s="189"/>
      <c r="F139" s="189"/>
      <c r="G139" s="189"/>
      <c r="H139" s="190"/>
      <c r="I139" s="190"/>
      <c r="J139" s="190"/>
      <c r="K139" s="206"/>
    </row>
    <row r="140" spans="1:11" s="2" customFormat="1" ht="21" thickBot="1">
      <c r="A140" s="177">
        <v>12</v>
      </c>
      <c r="B140" s="178" t="s">
        <v>247</v>
      </c>
      <c r="C140" s="179"/>
      <c r="D140" s="168"/>
      <c r="E140" s="169"/>
      <c r="F140" s="169"/>
      <c r="G140" s="169"/>
      <c r="H140" s="170">
        <f>SUM(G142:G150)</f>
        <v>0</v>
      </c>
      <c r="I140" s="202"/>
      <c r="J140" s="192" t="e">
        <f>SUM(I142:I150)</f>
        <v>#DIV/0!</v>
      </c>
    </row>
    <row r="141" spans="1:11">
      <c r="A141" s="182"/>
      <c r="B141" s="183"/>
      <c r="C141" s="174"/>
      <c r="D141" s="148"/>
      <c r="E141" s="148"/>
      <c r="F141" s="148"/>
      <c r="G141" s="148"/>
      <c r="H141" s="149"/>
      <c r="I141" s="149"/>
      <c r="J141" s="207"/>
      <c r="K141" s="206"/>
    </row>
    <row r="142" spans="1:11" ht="15.75">
      <c r="A142" s="193" t="s">
        <v>23</v>
      </c>
      <c r="B142" s="194" t="s">
        <v>248</v>
      </c>
      <c r="C142" s="175"/>
      <c r="D142" s="154">
        <v>0</v>
      </c>
      <c r="E142" s="172" t="s">
        <v>58</v>
      </c>
      <c r="F142" s="154"/>
      <c r="G142" s="195">
        <f t="shared" ref="G142" si="29">+D142*F142</f>
        <v>0</v>
      </c>
      <c r="H142" s="149"/>
      <c r="I142" s="203" t="e">
        <f>+G142/$H$171</f>
        <v>#DIV/0!</v>
      </c>
      <c r="K142" s="206"/>
    </row>
    <row r="143" spans="1:11" ht="15.75">
      <c r="A143" s="193" t="s">
        <v>24</v>
      </c>
      <c r="B143" s="194" t="s">
        <v>249</v>
      </c>
      <c r="C143" s="175"/>
      <c r="D143" s="154">
        <v>0</v>
      </c>
      <c r="E143" s="172" t="s">
        <v>58</v>
      </c>
      <c r="F143" s="154"/>
      <c r="G143" s="195">
        <f t="shared" ref="G143:G149" si="30">+D143*F143</f>
        <v>0</v>
      </c>
      <c r="H143" s="149"/>
      <c r="I143" s="203" t="e">
        <f t="shared" ref="I143:I149" si="31">+G143/$H$171</f>
        <v>#DIV/0!</v>
      </c>
      <c r="K143" s="206"/>
    </row>
    <row r="144" spans="1:11" ht="15.75">
      <c r="A144" s="193" t="s">
        <v>243</v>
      </c>
      <c r="B144" s="194" t="s">
        <v>250</v>
      </c>
      <c r="C144" s="175"/>
      <c r="D144" s="154">
        <v>0</v>
      </c>
      <c r="E144" s="172" t="s">
        <v>58</v>
      </c>
      <c r="F144" s="154"/>
      <c r="G144" s="195">
        <f t="shared" si="30"/>
        <v>0</v>
      </c>
      <c r="H144" s="149"/>
      <c r="I144" s="203" t="e">
        <f t="shared" si="31"/>
        <v>#DIV/0!</v>
      </c>
      <c r="K144" s="206"/>
    </row>
    <row r="145" spans="1:11" ht="15.75">
      <c r="A145" s="193" t="s">
        <v>244</v>
      </c>
      <c r="B145" s="194" t="s">
        <v>251</v>
      </c>
      <c r="C145" s="175"/>
      <c r="D145" s="154">
        <v>0</v>
      </c>
      <c r="E145" s="172" t="s">
        <v>58</v>
      </c>
      <c r="F145" s="154"/>
      <c r="G145" s="195">
        <f t="shared" si="30"/>
        <v>0</v>
      </c>
      <c r="H145" s="149"/>
      <c r="I145" s="203" t="e">
        <f t="shared" si="31"/>
        <v>#DIV/0!</v>
      </c>
      <c r="K145" s="206"/>
    </row>
    <row r="146" spans="1:11" ht="15.75">
      <c r="A146" s="193" t="s">
        <v>245</v>
      </c>
      <c r="B146" s="194" t="s">
        <v>252</v>
      </c>
      <c r="C146" s="175"/>
      <c r="D146" s="154">
        <v>0</v>
      </c>
      <c r="E146" s="172" t="s">
        <v>58</v>
      </c>
      <c r="F146" s="154"/>
      <c r="G146" s="195">
        <f t="shared" si="30"/>
        <v>0</v>
      </c>
      <c r="H146" s="149"/>
      <c r="I146" s="203" t="e">
        <f t="shared" si="31"/>
        <v>#DIV/0!</v>
      </c>
      <c r="K146" s="206"/>
    </row>
    <row r="147" spans="1:11" ht="15.75">
      <c r="A147" s="193" t="s">
        <v>261</v>
      </c>
      <c r="B147" s="194" t="s">
        <v>253</v>
      </c>
      <c r="C147" s="175"/>
      <c r="D147" s="154">
        <v>0</v>
      </c>
      <c r="E147" s="172" t="s">
        <v>58</v>
      </c>
      <c r="F147" s="154"/>
      <c r="G147" s="195">
        <f t="shared" si="30"/>
        <v>0</v>
      </c>
      <c r="H147" s="149"/>
      <c r="I147" s="203" t="e">
        <f t="shared" si="31"/>
        <v>#DIV/0!</v>
      </c>
      <c r="K147" s="206"/>
    </row>
    <row r="148" spans="1:11" ht="15.75">
      <c r="A148" s="193" t="s">
        <v>262</v>
      </c>
      <c r="B148" s="194" t="s">
        <v>254</v>
      </c>
      <c r="C148" s="175"/>
      <c r="D148" s="154">
        <v>0</v>
      </c>
      <c r="E148" s="172" t="s">
        <v>58</v>
      </c>
      <c r="F148" s="154"/>
      <c r="G148" s="195">
        <f t="shared" si="30"/>
        <v>0</v>
      </c>
      <c r="H148" s="149"/>
      <c r="I148" s="203" t="e">
        <f t="shared" si="31"/>
        <v>#DIV/0!</v>
      </c>
      <c r="K148" s="206"/>
    </row>
    <row r="149" spans="1:11" ht="15.75">
      <c r="A149" s="193" t="s">
        <v>263</v>
      </c>
      <c r="B149" s="194" t="s">
        <v>255</v>
      </c>
      <c r="C149" s="175"/>
      <c r="D149" s="154">
        <v>0</v>
      </c>
      <c r="E149" s="172" t="s">
        <v>58</v>
      </c>
      <c r="F149" s="154"/>
      <c r="G149" s="195">
        <f t="shared" si="30"/>
        <v>0</v>
      </c>
      <c r="H149" s="149"/>
      <c r="I149" s="203" t="e">
        <f t="shared" si="31"/>
        <v>#DIV/0!</v>
      </c>
      <c r="K149" s="206"/>
    </row>
    <row r="150" spans="1:11" ht="15.75" thickBot="1">
      <c r="A150" s="176"/>
      <c r="B150" s="214"/>
      <c r="C150" s="214"/>
      <c r="D150" s="189"/>
      <c r="E150" s="189"/>
      <c r="F150" s="189"/>
      <c r="G150" s="148"/>
      <c r="H150" s="190"/>
      <c r="I150" s="190"/>
      <c r="J150" s="190"/>
      <c r="K150" s="206"/>
    </row>
    <row r="151" spans="1:11" ht="21" thickBot="1">
      <c r="A151" s="177">
        <v>13</v>
      </c>
      <c r="B151" s="178" t="s">
        <v>264</v>
      </c>
      <c r="C151" s="179"/>
      <c r="D151" s="168"/>
      <c r="E151" s="169"/>
      <c r="F151" s="169"/>
      <c r="G151" s="169"/>
      <c r="H151" s="170">
        <f>SUM(G153:G156)</f>
        <v>0</v>
      </c>
      <c r="I151" s="202"/>
      <c r="J151" s="192" t="e">
        <f>SUM(I153:I156)</f>
        <v>#DIV/0!</v>
      </c>
    </row>
    <row r="152" spans="1:11">
      <c r="A152" s="182"/>
      <c r="B152" s="183"/>
      <c r="C152" s="174"/>
      <c r="D152" s="148"/>
      <c r="E152" s="148"/>
      <c r="F152" s="148"/>
      <c r="G152" s="148"/>
      <c r="H152" s="149"/>
      <c r="I152" s="149"/>
      <c r="J152" s="207"/>
      <c r="K152" s="206"/>
    </row>
    <row r="153" spans="1:11" s="2" customFormat="1" ht="15.75">
      <c r="A153" s="193" t="s">
        <v>25</v>
      </c>
      <c r="B153" s="194" t="s">
        <v>265</v>
      </c>
      <c r="C153" s="175"/>
      <c r="D153" s="154">
        <v>0</v>
      </c>
      <c r="E153" s="172" t="s">
        <v>57</v>
      </c>
      <c r="F153" s="154"/>
      <c r="G153" s="195">
        <f t="shared" ref="G153:G154" si="32">+D153*F153</f>
        <v>0</v>
      </c>
      <c r="H153" s="149"/>
      <c r="I153" s="203" t="e">
        <f>+G153/$H$171</f>
        <v>#DIV/0!</v>
      </c>
      <c r="K153" s="205"/>
    </row>
    <row r="154" spans="1:11" ht="15.75">
      <c r="A154" s="193" t="s">
        <v>268</v>
      </c>
      <c r="B154" s="194" t="s">
        <v>266</v>
      </c>
      <c r="C154" s="175"/>
      <c r="D154" s="154">
        <v>0</v>
      </c>
      <c r="E154" s="172" t="s">
        <v>57</v>
      </c>
      <c r="F154" s="154"/>
      <c r="G154" s="195">
        <f t="shared" si="32"/>
        <v>0</v>
      </c>
      <c r="H154" s="149"/>
      <c r="I154" s="203" t="e">
        <f>+G154/$H$171</f>
        <v>#DIV/0!</v>
      </c>
      <c r="K154" s="206"/>
    </row>
    <row r="155" spans="1:11" ht="15.75">
      <c r="A155" s="193" t="s">
        <v>269</v>
      </c>
      <c r="B155" s="194" t="s">
        <v>267</v>
      </c>
      <c r="C155" s="175"/>
      <c r="D155" s="154">
        <v>0</v>
      </c>
      <c r="E155" s="172" t="s">
        <v>58</v>
      </c>
      <c r="F155" s="154"/>
      <c r="G155" s="195">
        <f t="shared" ref="G155" si="33">+D155*F155</f>
        <v>0</v>
      </c>
      <c r="H155" s="149"/>
      <c r="I155" s="203" t="e">
        <f>+G155/$H$171</f>
        <v>#DIV/0!</v>
      </c>
      <c r="K155" s="206"/>
    </row>
    <row r="156" spans="1:11" ht="15.75" thickBot="1">
      <c r="A156" s="182"/>
      <c r="B156" s="183"/>
      <c r="C156" s="174"/>
      <c r="D156" s="148"/>
      <c r="E156" s="148"/>
      <c r="F156" s="148"/>
      <c r="G156" s="148"/>
      <c r="H156" s="149"/>
      <c r="I156" s="149"/>
      <c r="J156" s="149"/>
      <c r="K156" s="206"/>
    </row>
    <row r="157" spans="1:11" ht="21" thickBot="1">
      <c r="A157" s="177">
        <v>14</v>
      </c>
      <c r="B157" s="178" t="s">
        <v>270</v>
      </c>
      <c r="C157" s="179"/>
      <c r="D157" s="168"/>
      <c r="E157" s="169"/>
      <c r="F157" s="169"/>
      <c r="G157" s="169"/>
      <c r="H157" s="170">
        <f>SUM(G159:G163)</f>
        <v>0</v>
      </c>
      <c r="I157" s="202"/>
      <c r="J157" s="192" t="e">
        <f>SUM(I159:I163)</f>
        <v>#DIV/0!</v>
      </c>
    </row>
    <row r="158" spans="1:11">
      <c r="A158" s="182"/>
      <c r="B158" s="183"/>
      <c r="C158" s="174"/>
      <c r="D158" s="148"/>
      <c r="E158" s="148"/>
      <c r="F158" s="148"/>
      <c r="G158" s="148"/>
      <c r="H158" s="149"/>
      <c r="I158" s="149"/>
      <c r="J158" s="207"/>
      <c r="K158" s="206"/>
    </row>
    <row r="159" spans="1:11" s="2" customFormat="1" ht="15.75">
      <c r="A159" s="193" t="s">
        <v>26</v>
      </c>
      <c r="B159" s="194" t="s">
        <v>271</v>
      </c>
      <c r="C159" s="175"/>
      <c r="D159" s="154">
        <v>0</v>
      </c>
      <c r="E159" s="172" t="s">
        <v>58</v>
      </c>
      <c r="F159" s="154"/>
      <c r="G159" s="195">
        <f t="shared" ref="G159:G162" si="34">+D159*F159</f>
        <v>0</v>
      </c>
      <c r="H159" s="149"/>
      <c r="I159" s="203" t="e">
        <f>+G159/$H$171</f>
        <v>#DIV/0!</v>
      </c>
      <c r="K159" s="205"/>
    </row>
    <row r="160" spans="1:11" ht="15.75">
      <c r="A160" s="193" t="s">
        <v>27</v>
      </c>
      <c r="B160" s="194" t="s">
        <v>272</v>
      </c>
      <c r="C160" s="175"/>
      <c r="D160" s="154">
        <v>0</v>
      </c>
      <c r="E160" s="172" t="s">
        <v>58</v>
      </c>
      <c r="F160" s="154"/>
      <c r="G160" s="195">
        <f t="shared" si="34"/>
        <v>0</v>
      </c>
      <c r="H160" s="149"/>
      <c r="I160" s="203" t="e">
        <f>+G160/$H$171</f>
        <v>#DIV/0!</v>
      </c>
      <c r="K160" s="206"/>
    </row>
    <row r="161" spans="1:11" ht="31.5">
      <c r="A161" s="193" t="s">
        <v>275</v>
      </c>
      <c r="B161" s="194" t="s">
        <v>273</v>
      </c>
      <c r="C161" s="175"/>
      <c r="D161" s="154">
        <v>0</v>
      </c>
      <c r="E161" s="172" t="s">
        <v>59</v>
      </c>
      <c r="F161" s="154"/>
      <c r="G161" s="195">
        <f t="shared" si="34"/>
        <v>0</v>
      </c>
      <c r="H161" s="149"/>
      <c r="I161" s="203" t="e">
        <f>+G161/$H$171</f>
        <v>#DIV/0!</v>
      </c>
      <c r="K161" s="206"/>
    </row>
    <row r="162" spans="1:11" ht="30.75" customHeight="1">
      <c r="A162" s="193" t="s">
        <v>276</v>
      </c>
      <c r="B162" s="194" t="s">
        <v>274</v>
      </c>
      <c r="C162" s="175"/>
      <c r="D162" s="154">
        <v>0</v>
      </c>
      <c r="E162" s="172" t="s">
        <v>59</v>
      </c>
      <c r="F162" s="154"/>
      <c r="G162" s="195">
        <f t="shared" si="34"/>
        <v>0</v>
      </c>
      <c r="H162" s="149"/>
      <c r="I162" s="203" t="e">
        <f>+G162/$H$171</f>
        <v>#DIV/0!</v>
      </c>
      <c r="K162" s="206"/>
    </row>
    <row r="163" spans="1:11" ht="15.75" thickBot="1">
      <c r="A163" s="182"/>
      <c r="B163" s="183"/>
      <c r="C163" s="174"/>
      <c r="D163" s="148"/>
      <c r="E163" s="148"/>
      <c r="F163" s="148"/>
      <c r="G163" s="148"/>
      <c r="H163" s="149"/>
      <c r="I163" s="149"/>
      <c r="J163" s="149"/>
      <c r="K163" s="206"/>
    </row>
    <row r="164" spans="1:11" ht="21" thickBot="1">
      <c r="A164" s="177">
        <v>15</v>
      </c>
      <c r="B164" s="178" t="s">
        <v>277</v>
      </c>
      <c r="C164" s="179"/>
      <c r="D164" s="168"/>
      <c r="E164" s="169"/>
      <c r="F164" s="169"/>
      <c r="G164" s="169"/>
      <c r="H164" s="170">
        <f>SUM(G166:G169)</f>
        <v>0</v>
      </c>
      <c r="I164" s="202"/>
      <c r="J164" s="192" t="e">
        <f>SUM(I166:I169)</f>
        <v>#DIV/0!</v>
      </c>
    </row>
    <row r="165" spans="1:11">
      <c r="A165" s="182"/>
      <c r="B165" s="183"/>
      <c r="C165" s="174"/>
      <c r="D165" s="148"/>
      <c r="E165" s="148"/>
      <c r="F165" s="148"/>
      <c r="G165" s="148"/>
      <c r="H165" s="149"/>
      <c r="I165" s="149"/>
      <c r="J165" s="207"/>
      <c r="K165" s="206"/>
    </row>
    <row r="166" spans="1:11" s="2" customFormat="1" ht="15.75">
      <c r="A166" s="193" t="s">
        <v>278</v>
      </c>
      <c r="B166" s="194" t="s">
        <v>281</v>
      </c>
      <c r="C166" s="175"/>
      <c r="D166" s="154">
        <v>0</v>
      </c>
      <c r="E166" s="172" t="s">
        <v>59</v>
      </c>
      <c r="F166" s="154"/>
      <c r="G166" s="195">
        <f t="shared" ref="G166:G168" si="35">+D166*F166</f>
        <v>0</v>
      </c>
      <c r="H166" s="149"/>
      <c r="I166" s="203" t="e">
        <f>+G166/$H$171</f>
        <v>#DIV/0!</v>
      </c>
      <c r="K166" s="205"/>
    </row>
    <row r="167" spans="1:11" ht="15.75">
      <c r="A167" s="193" t="s">
        <v>279</v>
      </c>
      <c r="B167" s="194" t="s">
        <v>282</v>
      </c>
      <c r="C167" s="175"/>
      <c r="D167" s="154">
        <v>0</v>
      </c>
      <c r="E167" s="172" t="s">
        <v>59</v>
      </c>
      <c r="F167" s="154"/>
      <c r="G167" s="195">
        <f t="shared" si="35"/>
        <v>0</v>
      </c>
      <c r="H167" s="149"/>
      <c r="I167" s="203" t="e">
        <f>+G167/$H$171</f>
        <v>#DIV/0!</v>
      </c>
      <c r="K167" s="206"/>
    </row>
    <row r="168" spans="1:11" ht="15.75">
      <c r="A168" s="193" t="s">
        <v>280</v>
      </c>
      <c r="B168" s="194" t="s">
        <v>283</v>
      </c>
      <c r="C168" s="175"/>
      <c r="D168" s="154">
        <v>0</v>
      </c>
      <c r="E168" s="172" t="s">
        <v>56</v>
      </c>
      <c r="F168" s="154"/>
      <c r="G168" s="195">
        <f t="shared" si="35"/>
        <v>0</v>
      </c>
      <c r="H168" s="149"/>
      <c r="I168" s="203" t="e">
        <f>+G168/$H$171</f>
        <v>#DIV/0!</v>
      </c>
      <c r="K168" s="206"/>
    </row>
    <row r="169" spans="1:11" ht="30.75" customHeight="1">
      <c r="A169" s="193"/>
      <c r="B169" s="194"/>
      <c r="C169" s="175"/>
      <c r="D169" s="154"/>
      <c r="E169" s="172"/>
      <c r="F169" s="212"/>
      <c r="G169" s="189"/>
      <c r="H169" s="190"/>
      <c r="I169" s="208"/>
      <c r="K169" s="206"/>
    </row>
    <row r="170" spans="1:11" ht="30.75" customHeight="1" thickBot="1">
      <c r="A170" s="193"/>
      <c r="B170" s="194"/>
      <c r="C170" s="175"/>
      <c r="D170" s="154"/>
      <c r="E170" s="172"/>
      <c r="F170" s="212"/>
      <c r="G170" s="189"/>
      <c r="H170" s="190"/>
      <c r="I170" s="208"/>
      <c r="K170" s="206"/>
    </row>
    <row r="171" spans="1:11" ht="24" thickBot="1">
      <c r="A171" s="225" t="s">
        <v>0</v>
      </c>
      <c r="B171" s="226"/>
      <c r="C171" s="184"/>
      <c r="D171" s="185"/>
      <c r="E171" s="186"/>
      <c r="F171" s="186"/>
      <c r="G171" s="187"/>
      <c r="H171" s="188">
        <f>SUM(H11:H156)</f>
        <v>0</v>
      </c>
      <c r="I171" s="202"/>
      <c r="J171" s="211" t="e">
        <f>SUM(J11:J156)</f>
        <v>#DIV/0!</v>
      </c>
    </row>
    <row r="172" spans="1:11" s="2" customFormat="1">
      <c r="A172"/>
      <c r="B172" s="1"/>
      <c r="C172" s="1"/>
      <c r="D172"/>
      <c r="E172"/>
      <c r="F172"/>
      <c r="G172"/>
      <c r="H172"/>
      <c r="I172" s="206"/>
      <c r="J172" s="206"/>
    </row>
    <row r="173" spans="1:11" ht="21" customHeight="1">
      <c r="B173" s="1"/>
      <c r="C173" s="1"/>
    </row>
    <row r="174" spans="1:11">
      <c r="B174" s="1"/>
      <c r="C174" s="1"/>
    </row>
    <row r="175" spans="1:11">
      <c r="B175" s="1"/>
      <c r="C175" s="1"/>
    </row>
    <row r="176" spans="1:11">
      <c r="B176" s="1"/>
      <c r="C176" s="1"/>
    </row>
    <row r="177" spans="1:10">
      <c r="B177" s="1"/>
      <c r="C177" s="1"/>
    </row>
    <row r="178" spans="1:10">
      <c r="B178" s="1"/>
      <c r="C178" s="1"/>
    </row>
    <row r="179" spans="1:10" s="2" customFormat="1">
      <c r="A179"/>
      <c r="B179" s="1"/>
      <c r="C179" s="1"/>
      <c r="D179"/>
      <c r="E179"/>
      <c r="F179"/>
      <c r="G179"/>
      <c r="H179"/>
      <c r="I179"/>
      <c r="J179"/>
    </row>
    <row r="180" spans="1:10" ht="21" customHeight="1">
      <c r="B180" s="1"/>
      <c r="C180" s="1"/>
    </row>
    <row r="181" spans="1:10">
      <c r="B181" s="1"/>
      <c r="C181" s="1"/>
    </row>
    <row r="186" spans="1:10" s="2" customFormat="1">
      <c r="A186"/>
      <c r="B186"/>
      <c r="C186"/>
      <c r="D186"/>
      <c r="E186"/>
      <c r="F186"/>
      <c r="G186"/>
      <c r="H186"/>
      <c r="I186"/>
      <c r="J186"/>
    </row>
    <row r="196" ht="31.5" customHeight="1"/>
    <row r="202" ht="15" customHeight="1"/>
  </sheetData>
  <mergeCells count="16">
    <mergeCell ref="B124:C124"/>
    <mergeCell ref="B131:C131"/>
    <mergeCell ref="B139:C139"/>
    <mergeCell ref="B150:C150"/>
    <mergeCell ref="A171:B171"/>
    <mergeCell ref="B110:C110"/>
    <mergeCell ref="B116:C116"/>
    <mergeCell ref="H5:J5"/>
    <mergeCell ref="H7:J7"/>
    <mergeCell ref="B69:C69"/>
    <mergeCell ref="B93:C93"/>
    <mergeCell ref="A9:C9"/>
    <mergeCell ref="B23:C23"/>
    <mergeCell ref="B30:C30"/>
    <mergeCell ref="B40:C40"/>
    <mergeCell ref="I9:J9"/>
  </mergeCells>
  <dataValidations count="1">
    <dataValidation type="list" allowBlank="1" showInputMessage="1" showErrorMessage="1" sqref="E159:E162 E166:E170 E153:E155 E142:E149 E134:E138 E33:E39 E43:E68 E72:E86 E96:E109 E26:E29 E17:E22 E13 E89:E92 E113:E115 E127:E130 E119:E123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rpini</cp:lastModifiedBy>
  <cp:lastPrinted>2014-05-14T14:30:25Z</cp:lastPrinted>
  <dcterms:created xsi:type="dcterms:W3CDTF">2013-03-18T18:41:53Z</dcterms:created>
  <dcterms:modified xsi:type="dcterms:W3CDTF">2014-07-16T12:37:09Z</dcterms:modified>
</cp:coreProperties>
</file>