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OFERTA" sheetId="6" r:id="rId1"/>
    <sheet name="RUBRADO ETAPA 1" sheetId="5" r:id="rId2"/>
  </sheets>
  <calcPr calcId="145621"/>
</workbook>
</file>

<file path=xl/calcChain.xml><?xml version="1.0" encoding="utf-8"?>
<calcChain xmlns="http://schemas.openxmlformats.org/spreadsheetml/2006/main">
  <c r="I8" i="6" l="1"/>
  <c r="J411" i="5" l="1"/>
  <c r="H411" i="5"/>
  <c r="J12" i="5"/>
  <c r="H12" i="5"/>
  <c r="G15" i="5"/>
  <c r="I14" i="5"/>
  <c r="G14" i="5"/>
  <c r="I15" i="5" l="1"/>
  <c r="I58" i="6"/>
  <c r="G409" i="5" l="1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68" i="5"/>
  <c r="G367" i="5"/>
  <c r="G366" i="5"/>
  <c r="G365" i="5"/>
  <c r="G361" i="5"/>
  <c r="G360" i="5"/>
  <c r="G359" i="5"/>
  <c r="G355" i="5"/>
  <c r="G354" i="5"/>
  <c r="G353" i="5"/>
  <c r="G352" i="5"/>
  <c r="G351" i="5"/>
  <c r="G350" i="5"/>
  <c r="G338" i="5"/>
  <c r="G339" i="5"/>
  <c r="G340" i="5"/>
  <c r="G341" i="5"/>
  <c r="G342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170" i="5"/>
  <c r="G171" i="5"/>
  <c r="G172" i="5"/>
  <c r="G173" i="5"/>
  <c r="G174" i="5"/>
  <c r="G175" i="5"/>
  <c r="G176" i="5"/>
  <c r="G177" i="5"/>
  <c r="G178" i="5"/>
  <c r="G179" i="5"/>
  <c r="G180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44" i="5"/>
  <c r="G41" i="5"/>
  <c r="G42" i="5"/>
  <c r="G43" i="5"/>
  <c r="G23" i="5"/>
  <c r="G24" i="5"/>
  <c r="G25" i="5"/>
  <c r="G26" i="5"/>
  <c r="G27" i="5"/>
  <c r="G28" i="5"/>
  <c r="G29" i="5"/>
  <c r="G30" i="5"/>
  <c r="G31" i="5"/>
  <c r="G32" i="5"/>
  <c r="G33" i="5"/>
  <c r="G187" i="5"/>
  <c r="G188" i="5"/>
  <c r="G189" i="5"/>
  <c r="G49" i="5"/>
  <c r="G38" i="5"/>
  <c r="G39" i="5"/>
  <c r="G40" i="5"/>
  <c r="H370" i="5" l="1"/>
  <c r="H394" i="5"/>
  <c r="H363" i="5"/>
  <c r="H357" i="5"/>
  <c r="H348" i="5"/>
  <c r="G335" i="5"/>
  <c r="G336" i="5"/>
  <c r="G300" i="5"/>
  <c r="G185" i="5"/>
  <c r="G186" i="5"/>
  <c r="G37" i="5"/>
  <c r="G261" i="5"/>
  <c r="G262" i="5"/>
  <c r="G217" i="5"/>
  <c r="G22" i="5"/>
  <c r="G21" i="5"/>
  <c r="G20" i="5"/>
  <c r="G19" i="5"/>
  <c r="H17" i="5" l="1"/>
  <c r="G346" i="5" l="1"/>
  <c r="G337" i="5"/>
  <c r="G299" i="5"/>
  <c r="G298" i="5"/>
  <c r="G260" i="5"/>
  <c r="H258" i="5" s="1"/>
  <c r="G184" i="5"/>
  <c r="G169" i="5"/>
  <c r="G94" i="5"/>
  <c r="G53" i="5"/>
  <c r="G48" i="5"/>
  <c r="H215" i="5" l="1"/>
  <c r="H167" i="5"/>
  <c r="H333" i="5"/>
  <c r="H35" i="5"/>
  <c r="H296" i="5"/>
  <c r="H344" i="5"/>
  <c r="H182" i="5"/>
  <c r="H46" i="5"/>
  <c r="H92" i="5"/>
  <c r="H51" i="5"/>
  <c r="I45" i="6" l="1"/>
  <c r="I19" i="6"/>
  <c r="I21" i="6" s="1"/>
  <c r="I46" i="6" l="1"/>
  <c r="I49" i="6" s="1"/>
  <c r="I51" i="6" s="1"/>
  <c r="I53" i="6" s="1"/>
  <c r="I57" i="6" s="1"/>
  <c r="I60" i="6" s="1"/>
  <c r="I9" i="6"/>
  <c r="I12" i="6" s="1"/>
  <c r="I406" i="5"/>
  <c r="I398" i="5"/>
  <c r="I407" i="5"/>
  <c r="I408" i="5"/>
  <c r="I404" i="5"/>
  <c r="I402" i="5"/>
  <c r="I400" i="5"/>
  <c r="I397" i="5"/>
  <c r="I401" i="5"/>
  <c r="I403" i="5"/>
  <c r="I396" i="5"/>
  <c r="J394" i="5" s="1"/>
  <c r="I409" i="5"/>
  <c r="I405" i="5"/>
  <c r="I399" i="5"/>
  <c r="I379" i="5"/>
  <c r="I390" i="5"/>
  <c r="I392" i="5"/>
  <c r="I387" i="5"/>
  <c r="I373" i="5"/>
  <c r="I372" i="5"/>
  <c r="J370" i="5" s="1"/>
  <c r="I375" i="5"/>
  <c r="I380" i="5"/>
  <c r="I383" i="5"/>
  <c r="I377" i="5"/>
  <c r="I388" i="5"/>
  <c r="I391" i="5"/>
  <c r="I385" i="5"/>
  <c r="I381" i="5"/>
  <c r="I389" i="5"/>
  <c r="I378" i="5"/>
  <c r="I374" i="5"/>
  <c r="I376" i="5"/>
  <c r="I386" i="5"/>
  <c r="I382" i="5"/>
  <c r="I384" i="5"/>
  <c r="I367" i="5"/>
  <c r="I368" i="5"/>
  <c r="I365" i="5"/>
  <c r="J363" i="5" s="1"/>
  <c r="I366" i="5"/>
  <c r="I359" i="5"/>
  <c r="J357" i="5" s="1"/>
  <c r="I360" i="5"/>
  <c r="I361" i="5"/>
  <c r="I351" i="5"/>
  <c r="I353" i="5"/>
  <c r="I354" i="5"/>
  <c r="I355" i="5"/>
  <c r="I352" i="5"/>
  <c r="I350" i="5"/>
  <c r="J348" i="5" s="1"/>
  <c r="I338" i="5"/>
  <c r="I340" i="5"/>
  <c r="I341" i="5"/>
  <c r="I342" i="5"/>
  <c r="I339" i="5"/>
  <c r="I301" i="5"/>
  <c r="I305" i="5"/>
  <c r="I309" i="5"/>
  <c r="I313" i="5"/>
  <c r="I317" i="5"/>
  <c r="I321" i="5"/>
  <c r="I325" i="5"/>
  <c r="I329" i="5"/>
  <c r="I302" i="5"/>
  <c r="I306" i="5"/>
  <c r="I310" i="5"/>
  <c r="I314" i="5"/>
  <c r="I318" i="5"/>
  <c r="I322" i="5"/>
  <c r="I326" i="5"/>
  <c r="I330" i="5"/>
  <c r="I304" i="5"/>
  <c r="I308" i="5"/>
  <c r="I312" i="5"/>
  <c r="I316" i="5"/>
  <c r="I320" i="5"/>
  <c r="I324" i="5"/>
  <c r="I328" i="5"/>
  <c r="I327" i="5"/>
  <c r="I311" i="5"/>
  <c r="I331" i="5"/>
  <c r="I323" i="5"/>
  <c r="I307" i="5"/>
  <c r="I319" i="5"/>
  <c r="I315" i="5"/>
  <c r="I303" i="5"/>
  <c r="I264" i="5"/>
  <c r="I263" i="5"/>
  <c r="I271" i="5"/>
  <c r="I275" i="5"/>
  <c r="I283" i="5"/>
  <c r="I287" i="5"/>
  <c r="I268" i="5"/>
  <c r="I292" i="5"/>
  <c r="I280" i="5"/>
  <c r="I266" i="5"/>
  <c r="I270" i="5"/>
  <c r="I274" i="5"/>
  <c r="I278" i="5"/>
  <c r="I282" i="5"/>
  <c r="I286" i="5"/>
  <c r="I290" i="5"/>
  <c r="I294" i="5"/>
  <c r="I279" i="5"/>
  <c r="I291" i="5"/>
  <c r="I272" i="5"/>
  <c r="I276" i="5"/>
  <c r="I284" i="5"/>
  <c r="I288" i="5"/>
  <c r="I267" i="5"/>
  <c r="I269" i="5"/>
  <c r="I293" i="5"/>
  <c r="I285" i="5"/>
  <c r="I277" i="5"/>
  <c r="I289" i="5"/>
  <c r="I281" i="5"/>
  <c r="I273" i="5"/>
  <c r="I265" i="5"/>
  <c r="I220" i="5"/>
  <c r="I221" i="5"/>
  <c r="I241" i="5"/>
  <c r="I232" i="5"/>
  <c r="I240" i="5"/>
  <c r="I248" i="5"/>
  <c r="I229" i="5"/>
  <c r="I237" i="5"/>
  <c r="I253" i="5"/>
  <c r="I224" i="5"/>
  <c r="I252" i="5"/>
  <c r="I225" i="5"/>
  <c r="I249" i="5"/>
  <c r="I219" i="5"/>
  <c r="I223" i="5"/>
  <c r="I227" i="5"/>
  <c r="I231" i="5"/>
  <c r="I235" i="5"/>
  <c r="I239" i="5"/>
  <c r="I243" i="5"/>
  <c r="I247" i="5"/>
  <c r="I251" i="5"/>
  <c r="I255" i="5"/>
  <c r="I228" i="5"/>
  <c r="I236" i="5"/>
  <c r="I244" i="5"/>
  <c r="I256" i="5"/>
  <c r="I233" i="5"/>
  <c r="I245" i="5"/>
  <c r="I230" i="5"/>
  <c r="I226" i="5"/>
  <c r="I218" i="5"/>
  <c r="I246" i="5"/>
  <c r="I242" i="5"/>
  <c r="I222" i="5"/>
  <c r="I238" i="5"/>
  <c r="I234" i="5"/>
  <c r="I254" i="5"/>
  <c r="I250" i="5"/>
  <c r="I191" i="5"/>
  <c r="I195" i="5"/>
  <c r="I199" i="5"/>
  <c r="I203" i="5"/>
  <c r="I207" i="5"/>
  <c r="I211" i="5"/>
  <c r="I192" i="5"/>
  <c r="I196" i="5"/>
  <c r="I200" i="5"/>
  <c r="I204" i="5"/>
  <c r="I208" i="5"/>
  <c r="I212" i="5"/>
  <c r="I193" i="5"/>
  <c r="I197" i="5"/>
  <c r="I201" i="5"/>
  <c r="I205" i="5"/>
  <c r="I209" i="5"/>
  <c r="I213" i="5"/>
  <c r="I190" i="5"/>
  <c r="I210" i="5"/>
  <c r="I202" i="5"/>
  <c r="I194" i="5"/>
  <c r="I206" i="5"/>
  <c r="I198" i="5"/>
  <c r="I172" i="5"/>
  <c r="I173" i="5"/>
  <c r="I176" i="5"/>
  <c r="I177" i="5"/>
  <c r="I180" i="5"/>
  <c r="I175" i="5"/>
  <c r="I171" i="5"/>
  <c r="I174" i="5"/>
  <c r="I179" i="5"/>
  <c r="I178" i="5"/>
  <c r="I170" i="5"/>
  <c r="I96" i="5"/>
  <c r="I104" i="5"/>
  <c r="I108" i="5"/>
  <c r="I116" i="5"/>
  <c r="I124" i="5"/>
  <c r="I132" i="5"/>
  <c r="I140" i="5"/>
  <c r="I148" i="5"/>
  <c r="I156" i="5"/>
  <c r="I164" i="5"/>
  <c r="I100" i="5"/>
  <c r="I112" i="5"/>
  <c r="I120" i="5"/>
  <c r="I128" i="5"/>
  <c r="I136" i="5"/>
  <c r="I144" i="5"/>
  <c r="I152" i="5"/>
  <c r="I160" i="5"/>
  <c r="I97" i="5"/>
  <c r="I101" i="5"/>
  <c r="I105" i="5"/>
  <c r="I109" i="5"/>
  <c r="I113" i="5"/>
  <c r="I117" i="5"/>
  <c r="I121" i="5"/>
  <c r="I125" i="5"/>
  <c r="I129" i="5"/>
  <c r="I133" i="5"/>
  <c r="I137" i="5"/>
  <c r="I141" i="5"/>
  <c r="I145" i="5"/>
  <c r="I149" i="5"/>
  <c r="I153" i="5"/>
  <c r="I157" i="5"/>
  <c r="I161" i="5"/>
  <c r="I165" i="5"/>
  <c r="I98" i="5"/>
  <c r="I102" i="5"/>
  <c r="I106" i="5"/>
  <c r="I110" i="5"/>
  <c r="I114" i="5"/>
  <c r="I118" i="5"/>
  <c r="I122" i="5"/>
  <c r="I126" i="5"/>
  <c r="I130" i="5"/>
  <c r="I134" i="5"/>
  <c r="I138" i="5"/>
  <c r="I142" i="5"/>
  <c r="I146" i="5"/>
  <c r="I150" i="5"/>
  <c r="I154" i="5"/>
  <c r="I158" i="5"/>
  <c r="I162" i="5"/>
  <c r="I127" i="5"/>
  <c r="I139" i="5"/>
  <c r="I119" i="5"/>
  <c r="I131" i="5"/>
  <c r="I111" i="5"/>
  <c r="I123" i="5"/>
  <c r="I103" i="5"/>
  <c r="I115" i="5"/>
  <c r="I159" i="5"/>
  <c r="I95" i="5"/>
  <c r="I107" i="5"/>
  <c r="I151" i="5"/>
  <c r="I163" i="5"/>
  <c r="I99" i="5"/>
  <c r="I143" i="5"/>
  <c r="I155" i="5"/>
  <c r="I135" i="5"/>
  <c r="I147" i="5"/>
  <c r="I55" i="5"/>
  <c r="I86" i="5"/>
  <c r="I83" i="5"/>
  <c r="I57" i="5"/>
  <c r="I61" i="5"/>
  <c r="I65" i="5"/>
  <c r="I69" i="5"/>
  <c r="I73" i="5"/>
  <c r="I77" i="5"/>
  <c r="I81" i="5"/>
  <c r="I85" i="5"/>
  <c r="I89" i="5"/>
  <c r="I54" i="5"/>
  <c r="I58" i="5"/>
  <c r="I62" i="5"/>
  <c r="I66" i="5"/>
  <c r="I70" i="5"/>
  <c r="I74" i="5"/>
  <c r="I78" i="5"/>
  <c r="I82" i="5"/>
  <c r="I90" i="5"/>
  <c r="I59" i="5"/>
  <c r="I63" i="5"/>
  <c r="I67" i="5"/>
  <c r="I71" i="5"/>
  <c r="I75" i="5"/>
  <c r="I79" i="5"/>
  <c r="I87" i="5"/>
  <c r="I84" i="5"/>
  <c r="I76" i="5"/>
  <c r="I68" i="5"/>
  <c r="I88" i="5"/>
  <c r="I60" i="5"/>
  <c r="I80" i="5"/>
  <c r="I72" i="5"/>
  <c r="I64" i="5"/>
  <c r="I56" i="5"/>
  <c r="I188" i="5"/>
  <c r="I44" i="5"/>
  <c r="I49" i="5"/>
  <c r="I185" i="5"/>
  <c r="I41" i="5"/>
  <c r="I42" i="5"/>
  <c r="I43" i="5"/>
  <c r="I260" i="5"/>
  <c r="J258" i="5" s="1"/>
  <c r="I336" i="5"/>
  <c r="I94" i="5"/>
  <c r="J92" i="5" s="1"/>
  <c r="I48" i="5"/>
  <c r="J46" i="5" s="1"/>
  <c r="I40" i="5"/>
  <c r="I22" i="5"/>
  <c r="I26" i="5"/>
  <c r="I30" i="5"/>
  <c r="I23" i="5"/>
  <c r="I27" i="5"/>
  <c r="I31" i="5"/>
  <c r="I24" i="5"/>
  <c r="I28" i="5"/>
  <c r="I32" i="5"/>
  <c r="I33" i="5"/>
  <c r="I25" i="5"/>
  <c r="I29" i="5"/>
  <c r="I346" i="5"/>
  <c r="J344" i="5" s="1"/>
  <c r="I21" i="5"/>
  <c r="I262" i="5"/>
  <c r="I217" i="5"/>
  <c r="J215" i="5" s="1"/>
  <c r="I37" i="5"/>
  <c r="J35" i="5" s="1"/>
  <c r="I169" i="5"/>
  <c r="J167" i="5" s="1"/>
  <c r="I261" i="5"/>
  <c r="I187" i="5"/>
  <c r="I298" i="5"/>
  <c r="J296" i="5" s="1"/>
  <c r="I335" i="5"/>
  <c r="J333" i="5" s="1"/>
  <c r="I189" i="5"/>
  <c r="I53" i="5"/>
  <c r="J51" i="5" s="1"/>
  <c r="I184" i="5"/>
  <c r="J182" i="5" s="1"/>
  <c r="I186" i="5"/>
  <c r="I299" i="5"/>
  <c r="I39" i="5"/>
  <c r="I20" i="5"/>
  <c r="I300" i="5"/>
  <c r="I337" i="5"/>
  <c r="I19" i="5"/>
  <c r="J17" i="5" s="1"/>
  <c r="I38" i="5"/>
  <c r="I14" i="6" l="1"/>
  <c r="I16" i="6" s="1"/>
  <c r="I18" i="6" s="1"/>
  <c r="I20" i="6" s="1"/>
  <c r="I23" i="6" s="1"/>
</calcChain>
</file>

<file path=xl/sharedStrings.xml><?xml version="1.0" encoding="utf-8"?>
<sst xmlns="http://schemas.openxmlformats.org/spreadsheetml/2006/main" count="1074" uniqueCount="703">
  <si>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</si>
  <si>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</si>
  <si>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</si>
  <si>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</si>
  <si>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</si>
  <si>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</si>
  <si>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</si>
  <si>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</si>
  <si>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</si>
  <si>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</si>
  <si>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</si>
  <si>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4.1</t>
  </si>
  <si>
    <t>5.1</t>
  </si>
  <si>
    <t>6.1</t>
  </si>
  <si>
    <t>7.1</t>
  </si>
  <si>
    <t>8.1</t>
  </si>
  <si>
    <t>9.1</t>
  </si>
  <si>
    <t>10.1</t>
  </si>
  <si>
    <t>10.2</t>
  </si>
  <si>
    <t>12.1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</si>
  <si>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</si>
  <si>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</si>
  <si>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</si>
  <si>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</si>
  <si>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</si>
  <si>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</si>
  <si>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</si>
  <si>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</si>
  <si>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</si>
  <si>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</si>
  <si>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</si>
  <si>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</si>
  <si>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</si>
  <si>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</si>
  <si>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</si>
  <si>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</si>
  <si>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</si>
  <si>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</si>
  <si>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</si>
  <si>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</si>
  <si>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</si>
  <si>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</si>
  <si>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</si>
  <si>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</si>
  <si>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</si>
  <si>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</si>
  <si>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</si>
  <si>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</si>
  <si>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</si>
  <si>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</si>
  <si>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</si>
  <si>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</si>
  <si>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</si>
  <si>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</si>
  <si>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</si>
  <si>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</si>
  <si>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X DIAS CALENDARIO</t>
  </si>
  <si>
    <t>FIDEICOMISO DE INFRAESTRUCTURA EDUCATIVA PÚBLICA DE LA ADMINISTRACIÓN NACIONAL DE EDUCACIÓN PÚBLICA</t>
  </si>
  <si>
    <t>10.3</t>
  </si>
  <si>
    <t>9.2</t>
  </si>
  <si>
    <t>9.3</t>
  </si>
  <si>
    <t>MES</t>
  </si>
  <si>
    <t>M3</t>
  </si>
  <si>
    <t>7.2</t>
  </si>
  <si>
    <t>7.3</t>
  </si>
  <si>
    <t>SUB TOTAL OBRA</t>
  </si>
  <si>
    <t>Imprevistos (10% de Obra Prevista)</t>
  </si>
  <si>
    <t>3.1</t>
  </si>
  <si>
    <t>3.2</t>
  </si>
  <si>
    <t>7.4</t>
  </si>
  <si>
    <t>7.5</t>
  </si>
  <si>
    <t>7.6</t>
  </si>
  <si>
    <t>OBRAS EXTERIORES</t>
  </si>
  <si>
    <t>11.1</t>
  </si>
  <si>
    <t>11.2</t>
  </si>
  <si>
    <t>11.3</t>
  </si>
  <si>
    <t>LLAMADO 37/2014</t>
  </si>
  <si>
    <t>OBRA: LICEO 29 - MONTEVIDEO</t>
  </si>
  <si>
    <t>Cartel de obra</t>
  </si>
  <si>
    <t>Casillas</t>
  </si>
  <si>
    <t>Construcciones provisorias</t>
  </si>
  <si>
    <t>Consumo de OSE</t>
  </si>
  <si>
    <t>Consumo de UTE</t>
  </si>
  <si>
    <t>Demoliciones</t>
  </si>
  <si>
    <t>Fletes</t>
  </si>
  <si>
    <t>Implantación</t>
  </si>
  <si>
    <t>Instalación provisoria de OSE</t>
  </si>
  <si>
    <t>Instalación provisoria de UTE</t>
  </si>
  <si>
    <t>Limpieza del terreno</t>
  </si>
  <si>
    <t>Limpieza general</t>
  </si>
  <si>
    <t>Replanteo</t>
  </si>
  <si>
    <t>Sistema de Prevencion de Riesgos laborales</t>
  </si>
  <si>
    <t>Vallado</t>
  </si>
  <si>
    <t>IMPLANTACIÓN Y REPLANTEO</t>
  </si>
  <si>
    <t>MOVIMIENTOS DE TIERRA</t>
  </si>
  <si>
    <t>2.6</t>
  </si>
  <si>
    <t>2.7</t>
  </si>
  <si>
    <t>2.8</t>
  </si>
  <si>
    <t>Excavación para descalce de vigas</t>
  </si>
  <si>
    <t>Excavación para fundaciones</t>
  </si>
  <si>
    <t>Movimientos de tierra</t>
  </si>
  <si>
    <t>Nivelación</t>
  </si>
  <si>
    <t>Relleno compactado s/M.C.P.</t>
  </si>
  <si>
    <t>Relleno en obras exteriores</t>
  </si>
  <si>
    <t>HORMIGÓN POBRE</t>
  </si>
  <si>
    <t>Hormigón pobre bajo bases de cimentación</t>
  </si>
  <si>
    <t>Hormigón de cascote tipo  HC1</t>
  </si>
  <si>
    <t>HORMIGÓN ARMADO</t>
  </si>
  <si>
    <t xml:space="preserve">Antepechos </t>
  </si>
  <si>
    <t>Cabezales de pilotes</t>
  </si>
  <si>
    <t>Caja ascensor</t>
  </si>
  <si>
    <t>Contrapiso armado   e =10 cm</t>
  </si>
  <si>
    <t>Contrapiso armado con malla e = 5 cm.</t>
  </si>
  <si>
    <t xml:space="preserve">Cordonetas  </t>
  </si>
  <si>
    <t>Dados</t>
  </si>
  <si>
    <t>Descabezado de pilotes</t>
  </si>
  <si>
    <t>Dinteles</t>
  </si>
  <si>
    <t>Escaleras</t>
  </si>
  <si>
    <t>Escalones</t>
  </si>
  <si>
    <t>Escalinata acceso</t>
  </si>
  <si>
    <t>Hormigón 2ª etapa Nivel 100</t>
  </si>
  <si>
    <t>Hormigón 2ª etapa Nivel 200</t>
  </si>
  <si>
    <t>Hormigón 2º etapa Nivel 300</t>
  </si>
  <si>
    <t>Losas Nivel 400 tanque superior</t>
  </si>
  <si>
    <t>Losas Nivel 500 tanque superior</t>
  </si>
  <si>
    <t>Losas Prefabricadas Nivel 100 HA</t>
  </si>
  <si>
    <t>Losas Prefabricadas Nivel 100 Viguetas</t>
  </si>
  <si>
    <t>Losas Prefabricadas Nivel 200 HA</t>
  </si>
  <si>
    <t>Losas Prefabricadas Nivel 200 Viguetas</t>
  </si>
  <si>
    <t>Losas Prefabricadas Nivel 300 HA</t>
  </si>
  <si>
    <t>Losas Prefabricadas Nivel 300 Viguetas</t>
  </si>
  <si>
    <t>Losas tanque inferior</t>
  </si>
  <si>
    <t xml:space="preserve">Mesadas </t>
  </si>
  <si>
    <t>Muro de contención Tipo MC1</t>
  </si>
  <si>
    <t>Pilares de traba</t>
  </si>
  <si>
    <t>Pilares Nivel 100</t>
  </si>
  <si>
    <t>Pilares Nivel 200</t>
  </si>
  <si>
    <t>Pilares Nivel 300</t>
  </si>
  <si>
    <t>Pilotes</t>
  </si>
  <si>
    <t>Refuerzos escalera 2 PNU 10 (incluye platinas)</t>
  </si>
  <si>
    <t>Vigas nivel 000</t>
  </si>
  <si>
    <t>Vigas Nivel 100</t>
  </si>
  <si>
    <t>Vigas Nivel 200</t>
  </si>
  <si>
    <t>Vigas Nivel 300</t>
  </si>
  <si>
    <t>Vigas Nivel 400</t>
  </si>
  <si>
    <t>Vigas tanque de agua inferior</t>
  </si>
  <si>
    <t>Relleno con arena  s/M.C.P.</t>
  </si>
  <si>
    <t>Relleno con tosca s/M.C.P.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</si>
  <si>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</si>
  <si>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</si>
  <si>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</si>
  <si>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</si>
  <si>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</si>
  <si>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</si>
  <si>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</si>
  <si>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</si>
  <si>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</si>
  <si>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</si>
  <si>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</si>
  <si>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</si>
  <si>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</si>
  <si>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</si>
  <si>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</si>
  <si>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</si>
  <si>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</si>
  <si>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</si>
  <si>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</si>
  <si>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</si>
  <si>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</si>
  <si>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</si>
  <si>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</si>
  <si>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</si>
  <si>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</si>
  <si>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</si>
  <si>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</si>
  <si>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</si>
  <si>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</si>
  <si>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</si>
  <si>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</si>
  <si>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</si>
  <si>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</si>
  <si>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</si>
  <si>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</si>
  <si>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</si>
  <si>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</si>
  <si>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ALBAÑILERIA</t>
  </si>
  <si>
    <t>Acuñado de muros</t>
  </si>
  <si>
    <t>Aislaciones de cimientos</t>
  </si>
  <si>
    <t>Alisado de arena y portland c/hidrofugo</t>
  </si>
  <si>
    <t>Alisado de arena y portland e = 3 cm.</t>
  </si>
  <si>
    <t>Alisado e = 1.5 cm bajo membrana azoteas planas</t>
  </si>
  <si>
    <t>Amure de aberturas de aluminio</t>
  </si>
  <si>
    <t>Amure de aberturas de herrería</t>
  </si>
  <si>
    <t>Amure de barandas</t>
  </si>
  <si>
    <t>Amure de carpinteria</t>
  </si>
  <si>
    <t>Ayuda a subcontratos (Instalacion Electrica e Instalacion Sanitaria)</t>
  </si>
  <si>
    <t>Baldosa monolítica de 40 x 40 pulida y lustrada</t>
  </si>
  <si>
    <t>Banquinas en placares</t>
  </si>
  <si>
    <t>Buña de aluminio e= 1 cms.</t>
  </si>
  <si>
    <t>Cantoneras</t>
  </si>
  <si>
    <t>Cielorrasos de yeso placa común</t>
  </si>
  <si>
    <t>Cielorrasos de yeso placa verde</t>
  </si>
  <si>
    <t>Colocación de mesadas de granito</t>
  </si>
  <si>
    <t>Contrapiso de balasto cementado e = 12 cm.</t>
  </si>
  <si>
    <t>Contrapiso de balasto cementado e = 15 cm.</t>
  </si>
  <si>
    <t>Contrapiso de balasto cementado e = 7 cm.</t>
  </si>
  <si>
    <t>Emulsion asfaltica 1,5 Kg p/m2</t>
  </si>
  <si>
    <t>Enchapado ladrillo de campo</t>
  </si>
  <si>
    <t>Enchapado ladrillo pretiles</t>
  </si>
  <si>
    <t xml:space="preserve">Enchapado ticholo </t>
  </si>
  <si>
    <t>Impermeabilización de antepechos</t>
  </si>
  <si>
    <t>Impermeabilización de azoteas - pintura imperm. Elástica</t>
  </si>
  <si>
    <t>Impermeabilización de muros</t>
  </si>
  <si>
    <t>Junta de dilatación</t>
  </si>
  <si>
    <t>Lechada de cemento portland puro</t>
  </si>
  <si>
    <t>Membrana asfáltica</t>
  </si>
  <si>
    <t>Muros Tipo M 1</t>
  </si>
  <si>
    <t>Muros Tipo M 2</t>
  </si>
  <si>
    <t>Muros Tipo M 3</t>
  </si>
  <si>
    <t>Muros Tipo M 4</t>
  </si>
  <si>
    <t>Muros Tipo M 5</t>
  </si>
  <si>
    <t>Muros Tipo M 7</t>
  </si>
  <si>
    <t>Muros Tipo M 8</t>
  </si>
  <si>
    <t>Muros Tipo M 9</t>
  </si>
  <si>
    <t>Muros Tipo M 10</t>
  </si>
  <si>
    <t>Muros Tipo M 11</t>
  </si>
  <si>
    <t>Muros Tipo M 13</t>
  </si>
  <si>
    <t>Muros Tipo M 14</t>
  </si>
  <si>
    <t>Muros Tipo M 15</t>
  </si>
  <si>
    <t>Muros Tipo M 16</t>
  </si>
  <si>
    <t>Muros Tipo M 17</t>
  </si>
  <si>
    <t>Muros Tipo M 18</t>
  </si>
  <si>
    <t>Muros Tipo M 19</t>
  </si>
  <si>
    <t>Muros Tipo M 20</t>
  </si>
  <si>
    <t>Muros Tipo M 21</t>
  </si>
  <si>
    <t>Muros Tipo M 22</t>
  </si>
  <si>
    <t>Muros Tipo M 23</t>
  </si>
  <si>
    <t>Nichos para Medidores y CGP</t>
  </si>
  <si>
    <t>Pavimento escalones</t>
  </si>
  <si>
    <t>Pavimento exterior -  adoquin de hormigón</t>
  </si>
  <si>
    <t>Pavimento exterior - baldosa 9 panes</t>
  </si>
  <si>
    <t>Pavimento exterior - baldosa rústica 49 panes</t>
  </si>
  <si>
    <t>Poliestireno expandido alta densidad e = 15 cm.</t>
  </si>
  <si>
    <t>Poliestireno expandido autotrabante e = 3 cm.</t>
  </si>
  <si>
    <t xml:space="preserve">Poliestireno expandido e=2cms. </t>
  </si>
  <si>
    <t>Polietileno 120 micrones minimo</t>
  </si>
  <si>
    <t>Revestimiento - guarda mosaico Veneciano h = 10 cm</t>
  </si>
  <si>
    <t>Revestimiento antepechos baldosa monolítica c/nariz</t>
  </si>
  <si>
    <t>Revestimiento chorizo de campo</t>
  </si>
  <si>
    <t>Revestimiento de Baldosa Ceramica Blanco Mate 20 x 20</t>
  </si>
  <si>
    <t>Revestimiento de Mosaico Veneciano tipo Fymelco</t>
  </si>
  <si>
    <t>Revestimiento de Porcelanato Blanco 60 x 60 Pulido</t>
  </si>
  <si>
    <t>Revestimiento ladrillo de campo</t>
  </si>
  <si>
    <t>Revoque sobre metal desplegado</t>
  </si>
  <si>
    <t>Revoques exteriores</t>
  </si>
  <si>
    <t>Revoques interiores</t>
  </si>
  <si>
    <t>Tabique yeso e=10 cm.</t>
  </si>
  <si>
    <t>Zócalo de monolítico de h=7 cms.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</si>
  <si>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</si>
  <si>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</si>
  <si>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</si>
  <si>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</si>
  <si>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</si>
  <si>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</si>
  <si>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</si>
  <si>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</si>
  <si>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</si>
  <si>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</si>
  <si>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</si>
  <si>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</si>
  <si>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</si>
  <si>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</si>
  <si>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</si>
  <si>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</si>
  <si>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</si>
  <si>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</si>
  <si>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</si>
  <si>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</si>
  <si>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</si>
  <si>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</si>
  <si>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</si>
  <si>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</si>
  <si>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</si>
  <si>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</si>
  <si>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</si>
  <si>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</si>
  <si>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</si>
  <si>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</si>
  <si>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</si>
  <si>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</si>
  <si>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</si>
  <si>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</si>
  <si>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</si>
  <si>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</si>
  <si>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</si>
  <si>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</si>
  <si>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</si>
  <si>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</si>
  <si>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</si>
  <si>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</si>
  <si>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</si>
  <si>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</si>
  <si>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</si>
  <si>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</si>
  <si>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</si>
  <si>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</si>
  <si>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</si>
  <si>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</si>
  <si>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</si>
  <si>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</si>
  <si>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</si>
  <si>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</si>
  <si>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</si>
  <si>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</si>
  <si>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</si>
  <si>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</si>
  <si>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</si>
  <si>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</si>
  <si>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</si>
  <si>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</si>
  <si>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</si>
  <si>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</si>
  <si>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</si>
  <si>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</si>
  <si>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</si>
  <si>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</si>
  <si>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</si>
  <si>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</si>
  <si>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</si>
  <si>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INSTALACION SANITARIA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</si>
  <si>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</si>
  <si>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</si>
  <si>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</si>
  <si>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</si>
  <si>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</si>
  <si>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</si>
  <si>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</si>
  <si>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</si>
  <si>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</si>
  <si>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</si>
  <si>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</si>
  <si>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Acometida de agua potable</t>
  </si>
  <si>
    <t>Colocacion de Aparatos sanitarios y griferías</t>
  </si>
  <si>
    <t xml:space="preserve">Instalacion de abastecimiento de agua </t>
  </si>
  <si>
    <t>Instalacion de Desagues Pluviales</t>
  </si>
  <si>
    <t>Instalacion de Desagues Primario y Secundario</t>
  </si>
  <si>
    <t>Instalacion de incendio</t>
  </si>
  <si>
    <t>Lineas Subterráneas Pluviales</t>
  </si>
  <si>
    <t>Lineas Subterráneas Primarias y Secundarias</t>
  </si>
  <si>
    <t>Planos conforme a obra y entrega de documentacion final</t>
  </si>
  <si>
    <t>Tanques de agua</t>
  </si>
  <si>
    <t>Ventilaciones</t>
  </si>
  <si>
    <t>Instalación de gas</t>
  </si>
  <si>
    <t>INSTALACION ELECTRICA</t>
  </si>
  <si>
    <t>Cañerías y cajas</t>
  </si>
  <si>
    <t>Camaras 60 x 60</t>
  </si>
  <si>
    <t>Cámaras 40 x 40</t>
  </si>
  <si>
    <t>Colocación de luminarias</t>
  </si>
  <si>
    <t>Enhebrado total</t>
  </si>
  <si>
    <t>Sistema de tierras y pararrayos</t>
  </si>
  <si>
    <t>LA-08</t>
  </si>
  <si>
    <t>LE-02</t>
  </si>
  <si>
    <t>LE-25</t>
  </si>
  <si>
    <t>LE-26</t>
  </si>
  <si>
    <t>LE-28</t>
  </si>
  <si>
    <t>LEM-01</t>
  </si>
  <si>
    <t>LI-03</t>
  </si>
  <si>
    <t>LI-05</t>
  </si>
  <si>
    <t>LI-06</t>
  </si>
  <si>
    <t>LI-06B</t>
  </si>
  <si>
    <t>LI-07</t>
  </si>
  <si>
    <t>LT05-1</t>
  </si>
  <si>
    <t>LT05-1B</t>
  </si>
  <si>
    <t>LT05-2</t>
  </si>
  <si>
    <t>LT05-2B</t>
  </si>
  <si>
    <t>LT-23</t>
  </si>
  <si>
    <t>Tableros</t>
  </si>
  <si>
    <t>Terminaciones</t>
  </si>
  <si>
    <t>Sistema de Datos y  Teléfonos</t>
  </si>
  <si>
    <t>Sistema de Deteccion y Alarma contra  Incendios</t>
  </si>
  <si>
    <t>Sistema de Plan Ceibal</t>
  </si>
  <si>
    <t>Sistema de Portero y Timbres</t>
  </si>
  <si>
    <t>Sistema de Alarmas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</si>
  <si>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</si>
  <si>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</si>
  <si>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</si>
  <si>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</si>
  <si>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</si>
  <si>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</si>
  <si>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</si>
  <si>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</si>
  <si>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</si>
  <si>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</si>
  <si>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</si>
  <si>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</si>
  <si>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</si>
  <si>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</si>
  <si>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</si>
  <si>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</si>
  <si>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</si>
  <si>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</si>
  <si>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</si>
  <si>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</si>
  <si>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</si>
  <si>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</si>
  <si>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</si>
  <si>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</si>
  <si>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H01 - Módulo acceso</t>
  </si>
  <si>
    <t>H02 - Reja acceso</t>
  </si>
  <si>
    <t>H03 - Hall de distribución</t>
  </si>
  <si>
    <t>H03' - Administración</t>
  </si>
  <si>
    <t>H04 - Módulo paño fijo</t>
  </si>
  <si>
    <t>H05 - Módulo sala reuniones</t>
  </si>
  <si>
    <t>H05' - Módulo sala reuniones</t>
  </si>
  <si>
    <t>H06 - Módulo - Espera</t>
  </si>
  <si>
    <t>H09 - Puerta Cantina</t>
  </si>
  <si>
    <t>H10 - Puerta Ducto Cantina</t>
  </si>
  <si>
    <t>H14 - Reja fija sobre ventana</t>
  </si>
  <si>
    <t>H15 - Reja fija sobre ventana</t>
  </si>
  <si>
    <t>H16 - Reja fija sobre ventana</t>
  </si>
  <si>
    <t>H26 - Barandas escal. Hall distribución</t>
  </si>
  <si>
    <t>H27 - Barandas escal. Espacio recr. Abierto</t>
  </si>
  <si>
    <t>H28 - Puerta salida azotea</t>
  </si>
  <si>
    <t>H29 - Reja fija sobre ventana</t>
  </si>
  <si>
    <t>H30 - Reja fija sobre ventana</t>
  </si>
  <si>
    <t>H31 - Reja fija sobre ventana</t>
  </si>
  <si>
    <t>H32 - Reja fija sobre ventana</t>
  </si>
  <si>
    <t>H33 - Reja fija sobre ventana</t>
  </si>
  <si>
    <t>H34 - Reja fija sobre ventana</t>
  </si>
  <si>
    <t>H35 - Reja fija sobre ventana</t>
  </si>
  <si>
    <t>H39 - Mástil</t>
  </si>
  <si>
    <t>H40 - Escudo</t>
  </si>
  <si>
    <t>H41 - Nombre local</t>
  </si>
  <si>
    <t>H43 - Reja bajo mesada SSHH</t>
  </si>
  <si>
    <t>H45 - Reja en tanque inferior</t>
  </si>
  <si>
    <t>H46 - Reja fija sobre ventana A10</t>
  </si>
  <si>
    <t>H47 - Reja fija sobre ventana A15</t>
  </si>
  <si>
    <t>H48 - Reja fija sobre ventana A08</t>
  </si>
  <si>
    <t>H49 - Reja fija sobre ventana A08'</t>
  </si>
  <si>
    <t>H50 - Reja fija sobre ventana A09</t>
  </si>
  <si>
    <t>H51 - Reja fija sobre ventana A25</t>
  </si>
  <si>
    <t>H52 - Reja fija sobre ventana A09</t>
  </si>
  <si>
    <t>H53 - Reja cierre gimnasio</t>
  </si>
  <si>
    <t>H54 - Escalera salida emergencia</t>
  </si>
  <si>
    <t>H55 - Escalerilla tanque</t>
  </si>
  <si>
    <t>H56 - Estructura para cableado laboratorios</t>
  </si>
  <si>
    <t>H57 - Cierre de mostrador cantina</t>
  </si>
  <si>
    <t>HERRERIA (INCLUYE HERRAJES Y VIDRIOS)</t>
  </si>
  <si>
    <t>CARPINTERIA (INCLUYE HERRAJES Y VIDRIOS)</t>
  </si>
  <si>
    <t>C01 - Puerta SS</t>
  </si>
  <si>
    <t>C02 - Puerta circulación</t>
  </si>
  <si>
    <t>CO3' - Mampara con puerta</t>
  </si>
  <si>
    <t>C04 - Mampara con puerta</t>
  </si>
  <si>
    <t>C05 - Mampara con puerta</t>
  </si>
  <si>
    <t>C06 - Ventana corrediza atención público</t>
  </si>
  <si>
    <t>C07 - Puerta SSHH disc.</t>
  </si>
  <si>
    <t>C09 - Puerta depósito</t>
  </si>
  <si>
    <t>C10 - Puerta boxes SSHH</t>
  </si>
  <si>
    <t>C13 - Placard bajo mesada cantina</t>
  </si>
  <si>
    <t>C14 - Placard bajo mesada cantina</t>
  </si>
  <si>
    <t>C15 - Placard bajo mesada cantina</t>
  </si>
  <si>
    <t>C17 - Placard sobre mesada cantina</t>
  </si>
  <si>
    <t>C18 - Placard bajo mesada kitchenette</t>
  </si>
  <si>
    <t>C19 - Placard bajo mesada kitchenette</t>
  </si>
  <si>
    <t>C23 - Cartelera de cármica</t>
  </si>
  <si>
    <t>C24 - Cartelera de corcho</t>
  </si>
  <si>
    <t>C25 - Pizarrón de tiza</t>
  </si>
  <si>
    <t>C26 - Pizarrón de cármica</t>
  </si>
  <si>
    <t>C27 - Puerta aulas</t>
  </si>
  <si>
    <t>C27' - Puerta Laboratorios</t>
  </si>
  <si>
    <t>C28 - Puerta baño de alumnos</t>
  </si>
  <si>
    <t>C29 - Puerta SSHH docentes - Servicio</t>
  </si>
  <si>
    <t>C31 - Puerta Adscripción</t>
  </si>
  <si>
    <t>C34 - Puerta ay. Preparador</t>
  </si>
  <si>
    <t>C36 - Protector de muros</t>
  </si>
  <si>
    <t>C37 - Perchero aulas</t>
  </si>
  <si>
    <t>C38 - Placard bajo mesada laboratorios</t>
  </si>
  <si>
    <t>C39 - Placard bajo mesada ay. Preparador</t>
  </si>
  <si>
    <t>C40 - Placard bajo mesada lab. Física</t>
  </si>
  <si>
    <t>C41 - Placard bajo mesada ay. Preparador</t>
  </si>
  <si>
    <t>C42' - Placard bajo Dirección</t>
  </si>
  <si>
    <t>C43 - Placard bajo Sub-dirección</t>
  </si>
  <si>
    <t>C44 - Placard administración</t>
  </si>
  <si>
    <t>C45 - Placard administración-corredor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</si>
  <si>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</si>
  <si>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</si>
  <si>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</si>
  <si>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</si>
  <si>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</si>
  <si>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</si>
  <si>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</si>
  <si>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</si>
  <si>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</si>
  <si>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</si>
  <si>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</si>
  <si>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</si>
  <si>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</si>
  <si>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</si>
  <si>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</si>
  <si>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</si>
  <si>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</si>
  <si>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</si>
  <si>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</si>
  <si>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</si>
  <si>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</si>
  <si>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</si>
  <si>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</si>
  <si>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</si>
  <si>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</si>
  <si>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</si>
  <si>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</si>
  <si>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</si>
  <si>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</si>
  <si>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</si>
  <si>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</si>
  <si>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</si>
  <si>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ALUMINIO (INCLUYE HERRAJES Y VIDRIOS)</t>
  </si>
  <si>
    <t>Tipo A 01</t>
  </si>
  <si>
    <t>Tipo A 02</t>
  </si>
  <si>
    <t>Tipo A 03</t>
  </si>
  <si>
    <t>Tipo A 03'</t>
  </si>
  <si>
    <t>Tipo A 04</t>
  </si>
  <si>
    <t>Tipo A 05</t>
  </si>
  <si>
    <t>Tipo A 06</t>
  </si>
  <si>
    <t>Tipo A 07</t>
  </si>
  <si>
    <t>Tipo A 08</t>
  </si>
  <si>
    <t xml:space="preserve">Tipo A 08' </t>
  </si>
  <si>
    <t>Tipo A 09</t>
  </si>
  <si>
    <t xml:space="preserve">Tipo A 10 </t>
  </si>
  <si>
    <t>Tipo A 11</t>
  </si>
  <si>
    <t>Tipo A 12</t>
  </si>
  <si>
    <t>Tipo A 13</t>
  </si>
  <si>
    <t>Tipo A 14</t>
  </si>
  <si>
    <t>Tipo A 15</t>
  </si>
  <si>
    <t>Tipo A 16</t>
  </si>
  <si>
    <t>Tipo A 17</t>
  </si>
  <si>
    <t>Tipo A 18</t>
  </si>
  <si>
    <t>Tipo A 19</t>
  </si>
  <si>
    <t>Tipo A 20</t>
  </si>
  <si>
    <t>Tipo A 22</t>
  </si>
  <si>
    <t>Tipo A 24</t>
  </si>
  <si>
    <t>Tipo A 25</t>
  </si>
  <si>
    <t>Tipo A 28</t>
  </si>
  <si>
    <t>Tipo A 28'</t>
  </si>
  <si>
    <t>Tipo A 30</t>
  </si>
  <si>
    <t>Tipo A 31</t>
  </si>
  <si>
    <t>Tipo A 32</t>
  </si>
  <si>
    <t>Tipo A 33</t>
  </si>
  <si>
    <t>Tipo A 34</t>
  </si>
  <si>
    <t>Tipo A 34'</t>
  </si>
  <si>
    <t>Tipo A 35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</si>
  <si>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</si>
  <si>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</si>
  <si>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</si>
  <si>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</si>
  <si>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</si>
  <si>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</si>
  <si>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</si>
  <si>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</si>
  <si>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</si>
  <si>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</si>
  <si>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</si>
  <si>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</si>
  <si>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</si>
  <si>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</si>
  <si>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</si>
  <si>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</si>
  <si>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</si>
  <si>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</si>
  <si>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</si>
  <si>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</si>
  <si>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</si>
  <si>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</si>
  <si>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</si>
  <si>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</si>
  <si>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</si>
  <si>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</si>
  <si>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</si>
  <si>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</si>
  <si>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</si>
  <si>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</si>
  <si>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</si>
  <si>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ACERO INOXIDABLE</t>
  </si>
  <si>
    <t>AI PL-01 - Campana de extracción</t>
  </si>
  <si>
    <t>AI PL - 03  - Orinal SS.HH</t>
  </si>
  <si>
    <t>AI PL - 06 - Apoyo minusválidos</t>
  </si>
  <si>
    <t>AI PL - 07 - Manotón de puertas</t>
  </si>
  <si>
    <t>AI PL - 08 - Mesada kitchenette</t>
  </si>
  <si>
    <t>AI PL - 09 - Mesada laboratorios</t>
  </si>
  <si>
    <t>AI PL - 10 - Mesada cantina</t>
  </si>
  <si>
    <t xml:space="preserve">Zócalos   </t>
  </si>
  <si>
    <t>11.4</t>
  </si>
  <si>
    <t>11.5</t>
  </si>
  <si>
    <t>11.6</t>
  </si>
  <si>
    <t>11.7</t>
  </si>
  <si>
    <t>11.8</t>
  </si>
  <si>
    <t>PETREOS</t>
  </si>
  <si>
    <t>Tipo P 02 - Mesada SS.HH Alumnos N100 y N200</t>
  </si>
  <si>
    <t>PINTURAS</t>
  </si>
  <si>
    <t>13.1</t>
  </si>
  <si>
    <t>13.2</t>
  </si>
  <si>
    <t>13.3</t>
  </si>
  <si>
    <t>13.4</t>
  </si>
  <si>
    <t>13.5</t>
  </si>
  <si>
    <t>13.6</t>
  </si>
  <si>
    <t>Pintura sobre revoque interior</t>
  </si>
  <si>
    <t>Pintura sobre  cielorraso yeso</t>
  </si>
  <si>
    <t>Pintura acrílica para exteriores</t>
  </si>
  <si>
    <t>Enduído y pintura sobre tabiques yeso</t>
  </si>
  <si>
    <t>Esmalte sintético 3 manos s/3 manos de sellador</t>
  </si>
  <si>
    <t>Esmalte sintético 3 manos s/3 manos de antióxido</t>
  </si>
  <si>
    <t>14.1</t>
  </si>
  <si>
    <t>VIDRIOS</t>
  </si>
  <si>
    <t>Tipo V 01 - Espejo</t>
  </si>
  <si>
    <t>Tipo V 02 - Espejo</t>
  </si>
  <si>
    <t>Tipo V 04 - Espejo</t>
  </si>
  <si>
    <t>14.2</t>
  </si>
  <si>
    <t>14.3</t>
  </si>
  <si>
    <t>15.1</t>
  </si>
  <si>
    <t>15.2</t>
  </si>
  <si>
    <t>15.3</t>
  </si>
  <si>
    <t>15.4</t>
  </si>
  <si>
    <t>Muro contención Blandengues</t>
  </si>
  <si>
    <t>Base busto Artigas</t>
  </si>
  <si>
    <t>Hormigón armado en cordones y cordonetas</t>
  </si>
  <si>
    <t>Plantas y árboles</t>
  </si>
  <si>
    <t>ARTEFACTOS, GRIFERIA Y ACCESORIOS</t>
  </si>
  <si>
    <t>Asiento para inodoro - SSHH Discapacitado</t>
  </si>
  <si>
    <t>Bachas de acero inoxidable</t>
  </si>
  <si>
    <t>Calefon 30 lts  - Cocina</t>
  </si>
  <si>
    <t>Calefon 90 lts  - SSHH</t>
  </si>
  <si>
    <t>Cisternas</t>
  </si>
  <si>
    <t>Cisternas - SSHH Discapacitado</t>
  </si>
  <si>
    <t>Extractores</t>
  </si>
  <si>
    <t>Girferia Monocomando lavatorios</t>
  </si>
  <si>
    <t>Grifería Monocomando ducha c/teléfono</t>
  </si>
  <si>
    <t>Grifería Monocomando ducha c/teléfono AF</t>
  </si>
  <si>
    <t>Griferia Monocomando pileta de cocina</t>
  </si>
  <si>
    <t>Grifería Monocomando pileta laboratorio</t>
  </si>
  <si>
    <t>Inodoro alto con mochila - SSHH Discapacitado</t>
  </si>
  <si>
    <t>Inodoros</t>
  </si>
  <si>
    <t>Jabonera</t>
  </si>
  <si>
    <t>Lavatorio - SSHH Discapacitado</t>
  </si>
  <si>
    <t>Lavatorios</t>
  </si>
  <si>
    <t>Percha</t>
  </si>
  <si>
    <t>Portarrollo</t>
  </si>
  <si>
    <t>Válvula inodoro y tapa antivandalismo</t>
  </si>
  <si>
    <t>Válvula mingitorio c/accionamiento automático</t>
  </si>
  <si>
    <t>OTROS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</si>
  <si>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</si>
  <si>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</si>
  <si>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</si>
  <si>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</si>
  <si>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</si>
  <si>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</si>
  <si>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</si>
  <si>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</si>
  <si>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</si>
  <si>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</si>
  <si>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</si>
  <si>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</si>
  <si>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</si>
  <si>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</si>
  <si>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</si>
  <si>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</si>
  <si>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</si>
  <si>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</si>
  <si>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</si>
  <si>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</si>
  <si>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</si>
  <si>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17.1</t>
  </si>
  <si>
    <t>Ascensor (Suministro, Instalacion, Pruebas y Servicio de Garantia)</t>
  </si>
  <si>
    <t>Contenedores</t>
  </si>
  <si>
    <t>Cortinados Tipo Rustico</t>
  </si>
  <si>
    <t>Cortinados tipo Blackout</t>
  </si>
  <si>
    <t>Ductos de ventilacion SS.HH</t>
  </si>
  <si>
    <t xml:space="preserve">Colocación de equipamiento suminstrado por ANEP </t>
  </si>
  <si>
    <t>Letreros en Acero Inoxidable de 11,5 x 11,5</t>
  </si>
  <si>
    <t>Letreros en Acero Inoxidable de 20 x 4,5</t>
  </si>
  <si>
    <t>Lockers</t>
  </si>
  <si>
    <t>Simbolo de accesibilidad 20 x 20</t>
  </si>
  <si>
    <t>Tipo S 01 - Soporte para cortinado</t>
  </si>
  <si>
    <t>Tipo S 02 - Soporte para cortinado</t>
  </si>
  <si>
    <t>Tramite de Habilitacion ante Direccion Nacional de Bomberos</t>
  </si>
  <si>
    <t>Vigilancia</t>
  </si>
  <si>
    <t>OBRA: LICEO 29 - MONTEVIDEO - ETAPA 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</si>
  <si>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</si>
  <si>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</si>
  <si>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</si>
  <si>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</si>
  <si>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</si>
  <si>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</si>
  <si>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</si>
  <si>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</si>
  <si>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</si>
  <si>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</si>
  <si>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</si>
  <si>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SUB TOTAL OBRA (ETAPA 1)</t>
  </si>
  <si>
    <t>0.</t>
  </si>
  <si>
    <t>TRAMITES Y PROYECTO</t>
  </si>
  <si>
    <t>Trámites</t>
  </si>
  <si>
    <t>Proyecto Ejecutivo</t>
  </si>
  <si>
    <t xml:space="preserve">SUB TOTAL OBRA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</si>
</sst>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$-2C0A]\ #,##0.00"/>
    <numFmt numFmtId="166" formatCode="0.00;[Red]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12"/>
      <name val="AvantGarde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6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top"/>
    </xf>
    <xf numFmtId="0" fontId="4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3" fontId="29" fillId="0" borderId="21" xfId="2" applyNumberFormat="1" applyFont="1" applyFill="1" applyBorder="1"/>
    <xf numFmtId="0" fontId="38" fillId="4" borderId="2" xfId="3" applyFont="1" applyFill="1" applyBorder="1" applyAlignment="1">
      <alignment horizontal="left" vertical="center"/>
    </xf>
    <xf numFmtId="0" fontId="38" fillId="4" borderId="7" xfId="3" applyFont="1" applyFill="1" applyBorder="1" applyAlignment="1">
      <alignment horizontal="left" vertical="center"/>
    </xf>
    <xf numFmtId="0" fontId="18" fillId="4" borderId="7" xfId="3" applyFont="1" applyFill="1" applyBorder="1" applyAlignment="1">
      <alignment horizontal="center" vertical="center"/>
    </xf>
    <xf numFmtId="10" fontId="38" fillId="4" borderId="7" xfId="4" applyNumberFormat="1" applyFont="1" applyFill="1" applyBorder="1" applyAlignment="1">
      <alignment horizontal="left" vertical="center"/>
    </xf>
    <xf numFmtId="165" fontId="4" fillId="10" borderId="8" xfId="0" applyNumberFormat="1" applyFont="1" applyFill="1" applyBorder="1" applyAlignment="1" applyProtection="1">
      <alignment horizontal="left" vertical="center" wrapText="1"/>
    </xf>
    <xf numFmtId="10" fontId="18" fillId="8" borderId="0" xfId="4" applyNumberFormat="1" applyFont="1" applyFill="1" applyBorder="1"/>
    <xf numFmtId="0" fontId="38" fillId="8" borderId="0" xfId="3" applyFont="1" applyFill="1" applyBorder="1" applyAlignment="1">
      <alignment horizontal="center"/>
    </xf>
    <xf numFmtId="0" fontId="38" fillId="4" borderId="23" xfId="2" applyFont="1" applyFill="1" applyBorder="1" applyAlignment="1"/>
    <xf numFmtId="164" fontId="38" fillId="4" borderId="23" xfId="2" applyNumberFormat="1" applyFont="1" applyFill="1" applyBorder="1" applyAlignment="1">
      <alignment horizontal="center"/>
    </xf>
    <xf numFmtId="3" fontId="38" fillId="4" borderId="24" xfId="2" applyNumberFormat="1" applyFont="1" applyFill="1" applyBorder="1"/>
    <xf numFmtId="0" fontId="14" fillId="8" borderId="0" xfId="2" applyFont="1" applyFill="1" applyBorder="1" applyAlignment="1">
      <alignment horizontal="right"/>
    </xf>
    <xf numFmtId="0" fontId="38" fillId="8" borderId="0" xfId="2" applyFont="1" applyFill="1" applyBorder="1" applyAlignment="1"/>
    <xf numFmtId="164" fontId="38" fillId="8" borderId="0" xfId="2" applyNumberFormat="1" applyFont="1" applyFill="1" applyBorder="1" applyAlignment="1">
      <alignment horizontal="center"/>
    </xf>
    <xf numFmtId="4" fontId="18" fillId="8" borderId="0" xfId="2" applyNumberFormat="1" applyFont="1" applyFill="1" applyBorder="1" applyAlignment="1" applyProtection="1">
      <alignment horizontal="center"/>
      <protection locked="0"/>
    </xf>
    <xf numFmtId="3" fontId="38" fillId="8" borderId="16" xfId="2" applyNumberFormat="1" applyFont="1" applyFill="1" applyBorder="1"/>
    <xf numFmtId="0" fontId="18" fillId="8" borderId="20" xfId="2" applyFont="1" applyFill="1" applyBorder="1" applyAlignment="1"/>
    <xf numFmtId="164" fontId="18" fillId="8" borderId="20" xfId="2" applyNumberFormat="1" applyFont="1" applyFill="1" applyBorder="1" applyAlignment="1">
      <alignment horizontal="center"/>
    </xf>
    <xf numFmtId="3" fontId="18" fillId="0" borderId="21" xfId="2" applyNumberFormat="1" applyFont="1" applyFill="1" applyBorder="1"/>
    <xf numFmtId="0" fontId="38" fillId="5" borderId="13" xfId="2" applyFont="1" applyFill="1" applyBorder="1" applyAlignment="1"/>
    <xf numFmtId="0" fontId="18" fillId="5" borderId="13" xfId="2" applyFont="1" applyFill="1" applyBorder="1"/>
    <xf numFmtId="164" fontId="38" fillId="5" borderId="13" xfId="2" applyNumberFormat="1" applyFont="1" applyFill="1" applyBorder="1" applyAlignment="1">
      <alignment horizontal="center"/>
    </xf>
    <xf numFmtId="3" fontId="38" fillId="5" borderId="15" xfId="2" applyNumberFormat="1" applyFont="1" applyFill="1" applyBorder="1"/>
    <xf numFmtId="0" fontId="18" fillId="8" borderId="20" xfId="2" applyFont="1" applyFill="1" applyBorder="1" applyAlignment="1">
      <alignment horizontal="left"/>
    </xf>
    <xf numFmtId="3" fontId="38" fillId="0" borderId="21" xfId="2" applyNumberFormat="1" applyFont="1" applyFill="1" applyBorder="1"/>
    <xf numFmtId="0" fontId="18" fillId="8" borderId="0" xfId="2" applyFont="1" applyFill="1" applyBorder="1" applyAlignment="1">
      <alignment horizontal="left"/>
    </xf>
    <xf numFmtId="0" fontId="38" fillId="8" borderId="18" xfId="2" applyFont="1" applyFill="1" applyBorder="1" applyAlignment="1">
      <alignment horizontal="left"/>
    </xf>
    <xf numFmtId="0" fontId="38" fillId="8" borderId="20" xfId="2" applyFont="1" applyFill="1" applyBorder="1" applyAlignment="1">
      <alignment horizontal="left"/>
    </xf>
    <xf numFmtId="0" fontId="14" fillId="8" borderId="0" xfId="2" applyFont="1" applyFill="1" applyBorder="1" applyAlignment="1"/>
    <xf numFmtId="4" fontId="14" fillId="8" borderId="5" xfId="2" applyNumberFormat="1" applyFont="1" applyFill="1" applyBorder="1" applyAlignment="1"/>
    <xf numFmtId="0" fontId="38" fillId="8" borderId="0" xfId="2" applyFont="1" applyFill="1" applyBorder="1"/>
    <xf numFmtId="3" fontId="38" fillId="8" borderId="0" xfId="2" applyNumberFormat="1" applyFont="1" applyFill="1" applyBorder="1" applyAlignment="1">
      <alignment horizontal="left"/>
    </xf>
    <xf numFmtId="4" fontId="38" fillId="8" borderId="0" xfId="2" applyNumberFormat="1" applyFont="1" applyFill="1" applyBorder="1"/>
    <xf numFmtId="0" fontId="38" fillId="8" borderId="0" xfId="2" applyFont="1" applyFill="1" applyBorder="1" applyAlignment="1">
      <alignment horizontal="right"/>
    </xf>
    <xf numFmtId="4" fontId="38" fillId="0" borderId="5" xfId="2" applyNumberFormat="1" applyFont="1" applyFill="1" applyBorder="1" applyAlignment="1">
      <alignment horizontal="right"/>
    </xf>
    <xf numFmtId="0" fontId="7" fillId="8" borderId="7" xfId="0" applyFont="1" applyFill="1" applyBorder="1"/>
    <xf numFmtId="4" fontId="7" fillId="8" borderId="8" xfId="0" applyNumberFormat="1" applyFont="1" applyFill="1" applyBorder="1"/>
    <xf numFmtId="165" fontId="4" fillId="10" borderId="3" xfId="0" applyNumberFormat="1" applyFont="1" applyFill="1" applyBorder="1" applyAlignment="1" applyProtection="1">
      <alignment horizontal="left" vertical="center" wrapText="1"/>
    </xf>
    <xf numFmtId="0" fontId="23" fillId="7" borderId="23" xfId="2" applyFont="1" applyFill="1" applyBorder="1" applyAlignment="1">
      <alignment vertical="center"/>
    </xf>
    <xf numFmtId="0" fontId="23" fillId="7" borderId="23" xfId="2" applyFont="1" applyFill="1" applyBorder="1" applyAlignment="1">
      <alignment horizontal="right" vertical="center"/>
    </xf>
    <xf numFmtId="3" fontId="23" fillId="7" borderId="24" xfId="2" applyNumberFormat="1" applyFont="1" applyFill="1" applyBorder="1" applyAlignment="1">
      <alignment vertical="center"/>
    </xf>
    <xf numFmtId="0" fontId="7" fillId="0" borderId="0" xfId="0" applyFont="1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tabSelected="1" topLeftCell="B28" zoomScale="64" zoomScaleNormal="64" workbookViewId="0">
      <selection activeCell="I8" sqref="I8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2"/>
      <c r="C3" s="123" t="s">
        <v>77</v>
      </c>
      <c r="D3" s="124"/>
      <c r="E3" s="125"/>
      <c r="F3" s="125"/>
      <c r="G3" s="126"/>
      <c r="H3" s="126"/>
      <c r="I3" s="127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26</v>
      </c>
      <c r="C5" s="9"/>
      <c r="D5" s="10"/>
      <c r="E5" s="10" t="s">
        <v>27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">
        <v>702</v>
      </c>
      <c r="D8" s="22"/>
      <c r="E8" s="23"/>
      <c r="F8" s="24"/>
      <c r="G8" s="24"/>
      <c r="H8" s="24"/>
      <c r="I8" s="189">
        <f>+'RUBRADO ETAPA 1'!H411</f>
        <v>0</v>
      </c>
      <c r="K8" s="25"/>
    </row>
    <row r="9" spans="2:11" ht="27" thickBot="1">
      <c r="B9" s="26"/>
      <c r="C9" s="134" t="s">
        <v>66</v>
      </c>
      <c r="D9" s="27"/>
      <c r="E9" s="28"/>
      <c r="F9" s="29"/>
      <c r="G9" s="29"/>
      <c r="H9" s="29"/>
      <c r="I9" s="190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51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28</v>
      </c>
      <c r="D14" s="48"/>
      <c r="E14" s="49"/>
      <c r="F14" s="50"/>
      <c r="G14" s="51"/>
      <c r="H14" s="50"/>
      <c r="I14" s="213">
        <f>+I12*0.22</f>
        <v>0</v>
      </c>
    </row>
    <row r="15" spans="2:11" ht="21" thickBot="1">
      <c r="B15" s="52"/>
      <c r="C15" s="41"/>
      <c r="D15" s="41"/>
      <c r="E15" s="41"/>
      <c r="F15" s="43"/>
      <c r="G15" s="53"/>
      <c r="H15" s="43"/>
      <c r="I15" s="54"/>
    </row>
    <row r="16" spans="2:11" ht="27" thickBot="1">
      <c r="B16" s="55"/>
      <c r="C16" s="56" t="s">
        <v>50</v>
      </c>
      <c r="D16" s="56"/>
      <c r="E16" s="57"/>
      <c r="F16" s="58"/>
      <c r="G16" s="59"/>
      <c r="H16" s="58"/>
      <c r="I16" s="60">
        <f>+I12+I14</f>
        <v>0</v>
      </c>
    </row>
    <row r="17" spans="1:9" ht="20.25">
      <c r="B17" s="52"/>
      <c r="C17" s="41"/>
      <c r="D17" s="41"/>
      <c r="E17" s="41"/>
      <c r="F17" s="43"/>
      <c r="G17" s="53"/>
      <c r="H17" s="43"/>
      <c r="I17" s="54"/>
    </row>
    <row r="18" spans="1:9" ht="20.25">
      <c r="B18" s="61"/>
      <c r="C18" s="62" t="s">
        <v>52</v>
      </c>
      <c r="D18" s="62"/>
      <c r="E18" s="62"/>
      <c r="F18" s="62"/>
      <c r="G18" s="62"/>
      <c r="H18" s="62"/>
      <c r="I18" s="135">
        <f t="shared" ref="I18:I19" si="0">+I16*0.64</f>
        <v>0</v>
      </c>
    </row>
    <row r="19" spans="1:9" ht="20.25">
      <c r="B19" s="63"/>
      <c r="C19" s="62" t="s">
        <v>53</v>
      </c>
      <c r="D19" s="64"/>
      <c r="E19" s="65"/>
      <c r="F19" s="65"/>
      <c r="G19" s="65"/>
      <c r="H19" s="65"/>
      <c r="I19" s="135">
        <f t="shared" si="0"/>
        <v>0</v>
      </c>
    </row>
    <row r="20" spans="1:9" ht="20.25">
      <c r="B20" s="61"/>
      <c r="C20" s="66" t="s">
        <v>54</v>
      </c>
      <c r="D20" s="66"/>
      <c r="E20" s="66"/>
      <c r="F20" s="66"/>
      <c r="G20" s="66"/>
      <c r="H20" s="66"/>
      <c r="I20" s="135">
        <f>+I18*0.64</f>
        <v>0</v>
      </c>
    </row>
    <row r="21" spans="1:9" ht="21" thickBot="1">
      <c r="B21" s="63"/>
      <c r="C21" s="66" t="s">
        <v>55</v>
      </c>
      <c r="D21" s="42"/>
      <c r="E21" s="42"/>
      <c r="F21" s="67"/>
      <c r="G21" s="68"/>
      <c r="H21" s="67"/>
      <c r="I21" s="135">
        <f>+I19*0.64</f>
        <v>0</v>
      </c>
    </row>
    <row r="22" spans="1:9" ht="16.5" thickBot="1">
      <c r="B22" s="69"/>
      <c r="C22" s="70"/>
      <c r="D22" s="70"/>
      <c r="E22" s="71"/>
      <c r="F22" s="70"/>
      <c r="G22" s="70"/>
      <c r="H22" s="70"/>
      <c r="I22" s="72"/>
    </row>
    <row r="23" spans="1:9" ht="27.75" thickTop="1" thickBot="1">
      <c r="B23" s="128"/>
      <c r="C23" s="129" t="s">
        <v>49</v>
      </c>
      <c r="D23" s="130"/>
      <c r="E23" s="131"/>
      <c r="F23" s="130"/>
      <c r="G23" s="130"/>
      <c r="H23" s="132"/>
      <c r="I23" s="133">
        <f>I16+I20+I21</f>
        <v>0</v>
      </c>
    </row>
    <row r="24" spans="1:9" ht="17.25" thickTop="1" thickBot="1">
      <c r="B24" s="73"/>
      <c r="C24" s="74"/>
      <c r="D24" s="74"/>
      <c r="E24" s="75"/>
      <c r="F24" s="74"/>
      <c r="G24" s="74"/>
      <c r="H24" s="74"/>
      <c r="I24" s="76"/>
    </row>
    <row r="25" spans="1:9">
      <c r="B25" s="77"/>
      <c r="C25" s="78"/>
      <c r="D25" s="78"/>
      <c r="E25" s="78"/>
      <c r="F25" s="78"/>
      <c r="G25" s="78"/>
      <c r="H25" s="78"/>
      <c r="I25" s="79"/>
    </row>
    <row r="26" spans="1:9" ht="20.25">
      <c r="B26" s="77"/>
      <c r="C26" s="78"/>
      <c r="D26" s="78"/>
      <c r="E26" s="80"/>
      <c r="F26" s="81"/>
      <c r="G26" s="82"/>
      <c r="H26" s="83" t="s">
        <v>29</v>
      </c>
      <c r="I26" s="84" t="s">
        <v>56</v>
      </c>
    </row>
    <row r="27" spans="1:9" ht="15.75" thickBot="1">
      <c r="B27" s="85"/>
      <c r="C27" s="86"/>
      <c r="D27" s="86"/>
      <c r="E27" s="86"/>
      <c r="F27" s="86"/>
      <c r="G27" s="86"/>
      <c r="H27" s="86"/>
      <c r="I27" s="87"/>
    </row>
    <row r="30" spans="1:9" ht="16.5" thickBot="1">
      <c r="C30" s="88"/>
      <c r="D30" s="89"/>
      <c r="E30" s="90"/>
      <c r="F30" s="89"/>
      <c r="G30" s="90"/>
    </row>
    <row r="31" spans="1:9" ht="20.25" hidden="1">
      <c r="A31" s="91"/>
      <c r="B31" s="92" t="s">
        <v>30</v>
      </c>
      <c r="C31" s="92" t="s">
        <v>31</v>
      </c>
      <c r="D31" s="93"/>
      <c r="E31" s="94"/>
      <c r="F31" s="95"/>
      <c r="G31" s="96"/>
      <c r="H31" s="91"/>
      <c r="I31" s="97"/>
    </row>
    <row r="32" spans="1:9" ht="15.75" hidden="1">
      <c r="A32" s="91"/>
      <c r="B32" s="91"/>
      <c r="C32" s="98"/>
      <c r="D32" s="98"/>
      <c r="E32" s="94"/>
      <c r="F32" s="95"/>
      <c r="G32" s="96"/>
      <c r="H32" s="91"/>
      <c r="I32" s="97"/>
    </row>
    <row r="33" spans="1:11" hidden="1">
      <c r="A33" s="91"/>
      <c r="B33" s="91"/>
      <c r="C33" s="91"/>
      <c r="D33" s="91"/>
      <c r="E33" s="91"/>
      <c r="F33" s="91"/>
      <c r="G33" s="91"/>
      <c r="H33" s="91"/>
      <c r="I33" s="97"/>
    </row>
    <row r="34" spans="1:11" ht="16.5" hidden="1" thickBot="1">
      <c r="A34" s="91"/>
      <c r="B34" s="91"/>
      <c r="C34" s="99" t="s">
        <v>32</v>
      </c>
      <c r="D34" s="100"/>
      <c r="E34" s="101"/>
      <c r="F34" s="102" t="s">
        <v>33</v>
      </c>
      <c r="G34" s="103"/>
      <c r="H34" s="91"/>
      <c r="I34" s="97"/>
    </row>
    <row r="35" spans="1:11" ht="15.75" hidden="1">
      <c r="A35" s="91"/>
      <c r="B35" s="91"/>
      <c r="C35" s="104" t="s">
        <v>34</v>
      </c>
      <c r="D35" s="98" t="s">
        <v>35</v>
      </c>
      <c r="E35" s="105">
        <v>400</v>
      </c>
      <c r="F35" s="106">
        <v>400</v>
      </c>
      <c r="G35" s="107"/>
      <c r="H35" s="91"/>
      <c r="I35" s="97"/>
    </row>
    <row r="36" spans="1:11" ht="15.75" hidden="1">
      <c r="A36" s="91"/>
      <c r="B36" s="91"/>
      <c r="C36" s="104" t="s">
        <v>36</v>
      </c>
      <c r="D36" s="98" t="s">
        <v>35</v>
      </c>
      <c r="E36" s="105">
        <v>500</v>
      </c>
      <c r="F36" s="106">
        <v>200</v>
      </c>
      <c r="G36" s="107"/>
      <c r="H36" s="91"/>
      <c r="I36" s="97"/>
    </row>
    <row r="37" spans="1:11" ht="15.75" hidden="1">
      <c r="A37" s="91"/>
      <c r="B37" s="91"/>
      <c r="C37" s="104" t="s">
        <v>37</v>
      </c>
      <c r="D37" s="98" t="s">
        <v>35</v>
      </c>
      <c r="E37" s="108">
        <v>2640</v>
      </c>
      <c r="F37" s="106">
        <v>396</v>
      </c>
      <c r="G37" s="109"/>
      <c r="H37" s="91"/>
      <c r="I37" s="97"/>
    </row>
    <row r="38" spans="1:11" ht="16.5" hidden="1" thickBot="1">
      <c r="A38" s="91"/>
      <c r="B38" s="91"/>
      <c r="C38" s="110" t="s">
        <v>38</v>
      </c>
      <c r="D38" s="98" t="s">
        <v>35</v>
      </c>
      <c r="E38" s="105">
        <v>244</v>
      </c>
      <c r="F38" s="106">
        <v>48.8</v>
      </c>
      <c r="G38" s="111"/>
      <c r="H38" s="91"/>
      <c r="I38" s="97"/>
    </row>
    <row r="39" spans="1:11" ht="16.5" hidden="1" thickBot="1">
      <c r="A39" s="91"/>
      <c r="B39" s="91"/>
      <c r="C39" s="99" t="s">
        <v>39</v>
      </c>
      <c r="D39" s="112" t="s">
        <v>35</v>
      </c>
      <c r="E39" s="113">
        <v>3784</v>
      </c>
      <c r="F39" s="113">
        <v>1044.8</v>
      </c>
      <c r="G39" s="103"/>
      <c r="H39" s="91"/>
      <c r="I39" s="97"/>
    </row>
    <row r="40" spans="1:11" hidden="1">
      <c r="A40" s="91"/>
      <c r="B40" s="91"/>
      <c r="C40" s="114"/>
      <c r="D40" s="115"/>
      <c r="E40" s="116"/>
      <c r="F40" s="115"/>
      <c r="G40" s="117"/>
      <c r="H40" s="91"/>
      <c r="I40" s="97"/>
    </row>
    <row r="41" spans="1:11" ht="16.5" hidden="1" thickBot="1">
      <c r="A41" s="91"/>
      <c r="B41" s="91"/>
      <c r="C41" s="118" t="s">
        <v>40</v>
      </c>
      <c r="D41" s="119" t="s">
        <v>25</v>
      </c>
      <c r="E41" s="120">
        <v>21742.793338437979</v>
      </c>
      <c r="F41" s="119"/>
      <c r="G41" s="121"/>
      <c r="H41" s="91"/>
      <c r="I41" s="97"/>
    </row>
    <row r="42" spans="1:11" hidden="1">
      <c r="A42" s="91"/>
      <c r="B42" s="91"/>
      <c r="C42" s="91"/>
      <c r="D42" s="91"/>
      <c r="E42" s="91"/>
      <c r="F42" s="91"/>
      <c r="G42" s="91"/>
      <c r="H42" s="91"/>
      <c r="I42" s="97"/>
    </row>
    <row r="43" spans="1:11" hidden="1">
      <c r="A43" s="91"/>
      <c r="B43" s="91"/>
      <c r="C43" s="91"/>
      <c r="D43" s="91"/>
      <c r="E43" s="91"/>
      <c r="F43" s="91"/>
      <c r="G43" s="91"/>
      <c r="H43" s="91"/>
      <c r="I43" s="97"/>
    </row>
    <row r="44" spans="1:11" ht="20.25" hidden="1">
      <c r="A44" s="91"/>
      <c r="B44" s="92"/>
      <c r="C44" s="92"/>
      <c r="D44" s="93"/>
      <c r="E44" s="91"/>
      <c r="F44" s="91"/>
      <c r="G44" s="91"/>
      <c r="H44" s="91"/>
      <c r="I44" s="97"/>
    </row>
    <row r="45" spans="1:11" ht="26.25">
      <c r="B45" s="20"/>
      <c r="C45" s="214" t="s">
        <v>697</v>
      </c>
      <c r="D45" s="22"/>
      <c r="E45" s="23"/>
      <c r="F45" s="24"/>
      <c r="G45" s="24"/>
      <c r="H45" s="24"/>
      <c r="I45" s="250">
        <f>+'RUBRADO ETAPA 1'!H411</f>
        <v>0</v>
      </c>
      <c r="K45" s="25"/>
    </row>
    <row r="46" spans="1:11" ht="27" thickBot="1">
      <c r="B46" s="26"/>
      <c r="C46" s="215" t="s">
        <v>66</v>
      </c>
      <c r="D46" s="216"/>
      <c r="E46" s="28"/>
      <c r="F46" s="217"/>
      <c r="G46" s="217"/>
      <c r="H46" s="217"/>
      <c r="I46" s="218">
        <f>+I45*0.1</f>
        <v>0</v>
      </c>
    </row>
    <row r="47" spans="1:11" ht="15.75">
      <c r="B47" s="13"/>
      <c r="C47" s="14"/>
      <c r="D47" s="14"/>
      <c r="E47" s="219"/>
      <c r="F47" s="219"/>
      <c r="G47" s="30"/>
      <c r="H47" s="5"/>
      <c r="I47" s="7"/>
    </row>
    <row r="48" spans="1:11" ht="16.5" thickBot="1">
      <c r="B48" s="13"/>
      <c r="C48" s="220"/>
      <c r="D48" s="220"/>
      <c r="E48" s="219"/>
      <c r="F48" s="219"/>
      <c r="G48" s="5"/>
      <c r="H48" s="5"/>
      <c r="I48" s="7"/>
    </row>
    <row r="49" spans="2:9" ht="17.25" thickTop="1" thickBot="1">
      <c r="B49" s="32"/>
      <c r="C49" s="221" t="s">
        <v>51</v>
      </c>
      <c r="D49" s="221"/>
      <c r="E49" s="221"/>
      <c r="F49" s="222"/>
      <c r="G49" s="37"/>
      <c r="H49" s="222"/>
      <c r="I49" s="223">
        <f>SUM(I45:I46)</f>
        <v>0</v>
      </c>
    </row>
    <row r="50" spans="2:9" ht="16.5" thickTop="1">
      <c r="B50" s="39"/>
      <c r="C50" s="224"/>
      <c r="D50" s="225"/>
      <c r="E50" s="225"/>
      <c r="F50" s="226"/>
      <c r="G50" s="227"/>
      <c r="H50" s="226"/>
      <c r="I50" s="228"/>
    </row>
    <row r="51" spans="2:9" ht="15.75">
      <c r="B51" s="46"/>
      <c r="C51" s="229" t="s">
        <v>28</v>
      </c>
      <c r="D51" s="48"/>
      <c r="E51" s="229"/>
      <c r="F51" s="230"/>
      <c r="G51" s="51"/>
      <c r="H51" s="230"/>
      <c r="I51" s="231">
        <f>+I49*0.22</f>
        <v>0</v>
      </c>
    </row>
    <row r="52" spans="2:9" ht="18.75" thickBot="1">
      <c r="B52" s="52"/>
      <c r="C52" s="225"/>
      <c r="D52" s="225"/>
      <c r="E52" s="225"/>
      <c r="F52" s="226"/>
      <c r="G52" s="53"/>
      <c r="H52" s="226"/>
      <c r="I52" s="228"/>
    </row>
    <row r="53" spans="2:9" ht="18.75" thickBot="1">
      <c r="B53" s="55"/>
      <c r="C53" s="232" t="s">
        <v>50</v>
      </c>
      <c r="D53" s="232"/>
      <c r="E53" s="233"/>
      <c r="F53" s="234"/>
      <c r="G53" s="59"/>
      <c r="H53" s="234"/>
      <c r="I53" s="235">
        <f>+I49+I51</f>
        <v>0</v>
      </c>
    </row>
    <row r="54" spans="2:9" ht="18">
      <c r="B54" s="52"/>
      <c r="C54" s="225"/>
      <c r="D54" s="225"/>
      <c r="E54" s="225"/>
      <c r="F54" s="226"/>
      <c r="G54" s="53"/>
      <c r="H54" s="226"/>
      <c r="I54" s="228"/>
    </row>
    <row r="55" spans="2:9" ht="15.75">
      <c r="B55" s="61"/>
      <c r="C55" s="236" t="s">
        <v>52</v>
      </c>
      <c r="D55" s="236"/>
      <c r="E55" s="236"/>
      <c r="F55" s="236"/>
      <c r="G55" s="236"/>
      <c r="H55" s="236"/>
      <c r="I55" s="237">
        <v>0</v>
      </c>
    </row>
    <row r="56" spans="2:9" ht="15.75">
      <c r="B56" s="63"/>
      <c r="C56" s="236" t="s">
        <v>53</v>
      </c>
      <c r="D56" s="238"/>
      <c r="E56" s="239"/>
      <c r="F56" s="239"/>
      <c r="G56" s="239"/>
      <c r="H56" s="239"/>
      <c r="I56" s="237">
        <v>0</v>
      </c>
    </row>
    <row r="57" spans="2:9" ht="15.75">
      <c r="B57" s="61"/>
      <c r="C57" s="240" t="s">
        <v>54</v>
      </c>
      <c r="D57" s="240"/>
      <c r="E57" s="240"/>
      <c r="F57" s="240"/>
      <c r="G57" s="240"/>
      <c r="H57" s="240"/>
      <c r="I57" s="237">
        <f>+I55*0.64</f>
        <v>0</v>
      </c>
    </row>
    <row r="58" spans="2:9" ht="16.5" thickBot="1">
      <c r="B58" s="63"/>
      <c r="C58" s="240" t="s">
        <v>55</v>
      </c>
      <c r="D58" s="225"/>
      <c r="E58" s="225"/>
      <c r="F58" s="226"/>
      <c r="G58" s="53"/>
      <c r="H58" s="226"/>
      <c r="I58" s="237">
        <f>+I56*0.64</f>
        <v>0</v>
      </c>
    </row>
    <row r="59" spans="2:9" ht="16.5" thickBot="1">
      <c r="B59" s="69"/>
      <c r="C59" s="70"/>
      <c r="D59" s="70"/>
      <c r="E59" s="70"/>
      <c r="F59" s="70"/>
      <c r="G59" s="70"/>
      <c r="H59" s="70"/>
      <c r="I59" s="72"/>
    </row>
    <row r="60" spans="2:9" ht="24.75" thickTop="1" thickBot="1">
      <c r="B60" s="128"/>
      <c r="C60" s="251" t="s">
        <v>49</v>
      </c>
      <c r="D60" s="251"/>
      <c r="E60" s="251"/>
      <c r="F60" s="251"/>
      <c r="G60" s="251"/>
      <c r="H60" s="252"/>
      <c r="I60" s="253">
        <f>I53+I57+I58</f>
        <v>0</v>
      </c>
    </row>
    <row r="61" spans="2:9" ht="17.25" thickTop="1" thickBot="1">
      <c r="B61" s="73"/>
      <c r="C61" s="74"/>
      <c r="D61" s="74"/>
      <c r="E61" s="74"/>
      <c r="F61" s="74"/>
      <c r="G61" s="74"/>
      <c r="H61" s="74"/>
      <c r="I61" s="76"/>
    </row>
    <row r="62" spans="2:9" ht="15.75">
      <c r="B62" s="77"/>
      <c r="C62" s="241"/>
      <c r="D62" s="241"/>
      <c r="E62" s="241"/>
      <c r="F62" s="241"/>
      <c r="G62" s="241"/>
      <c r="H62" s="241"/>
      <c r="I62" s="242"/>
    </row>
    <row r="63" spans="2:9" ht="15.75">
      <c r="B63" s="77"/>
      <c r="C63" s="241"/>
      <c r="D63" s="241"/>
      <c r="E63" s="243"/>
      <c r="F63" s="244"/>
      <c r="G63" s="245"/>
      <c r="H63" s="246" t="s">
        <v>29</v>
      </c>
      <c r="I63" s="247" t="s">
        <v>56</v>
      </c>
    </row>
    <row r="64" spans="2:9" ht="16.5" thickBot="1">
      <c r="B64" s="85"/>
      <c r="C64" s="248"/>
      <c r="D64" s="248"/>
      <c r="E64" s="248"/>
      <c r="F64" s="248"/>
      <c r="G64" s="248"/>
      <c r="H64" s="248"/>
      <c r="I64" s="249"/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topLeftCell="A392" zoomScale="56" zoomScaleNormal="56" workbookViewId="0">
      <selection activeCell="J411" sqref="J411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6"/>
      <c r="B1" s="136"/>
      <c r="C1" s="136"/>
      <c r="D1" s="136"/>
      <c r="E1" s="136"/>
      <c r="F1" s="136"/>
      <c r="G1" s="136"/>
      <c r="H1" s="137"/>
      <c r="I1" s="137"/>
      <c r="J1" s="137"/>
    </row>
    <row r="2" spans="1:11" ht="18">
      <c r="A2" s="138" t="s">
        <v>57</v>
      </c>
      <c r="B2" s="139"/>
      <c r="C2" s="140"/>
      <c r="D2" s="141"/>
      <c r="E2" s="141"/>
      <c r="F2" s="141"/>
      <c r="G2" s="141"/>
      <c r="H2" s="142"/>
      <c r="I2" s="142"/>
      <c r="J2" s="143"/>
    </row>
    <row r="3" spans="1:11" ht="18">
      <c r="A3" s="150" t="s">
        <v>76</v>
      </c>
      <c r="B3" s="145"/>
      <c r="C3" s="146"/>
      <c r="D3" s="147"/>
      <c r="E3" s="147"/>
      <c r="F3" s="147"/>
      <c r="G3" s="147"/>
      <c r="H3" s="148"/>
      <c r="I3" s="148"/>
      <c r="J3" s="149"/>
    </row>
    <row r="4" spans="1:11" ht="9.9499999999999993" customHeight="1" thickBot="1">
      <c r="A4" s="144"/>
      <c r="B4" s="145"/>
      <c r="C4" s="146"/>
      <c r="D4" s="147"/>
      <c r="E4" s="147"/>
      <c r="F4" s="147"/>
      <c r="G4" s="147"/>
      <c r="H4" s="148"/>
      <c r="I4" s="148"/>
      <c r="J4" s="149"/>
    </row>
    <row r="5" spans="1:11" ht="18.75" thickBot="1">
      <c r="A5" s="150" t="s">
        <v>24</v>
      </c>
      <c r="B5" s="151"/>
      <c r="C5" s="152"/>
      <c r="D5" s="153"/>
      <c r="E5" s="153"/>
      <c r="F5" s="153"/>
      <c r="G5" s="153"/>
      <c r="H5" s="256" t="s">
        <v>44</v>
      </c>
      <c r="I5" s="257"/>
      <c r="J5" s="258"/>
    </row>
    <row r="6" spans="1:11" ht="9.9499999999999993" customHeight="1" thickBot="1">
      <c r="A6" s="150"/>
      <c r="B6" s="151"/>
      <c r="C6" s="152"/>
      <c r="D6" s="153"/>
      <c r="E6" s="153"/>
      <c r="F6" s="153"/>
      <c r="G6" s="153"/>
      <c r="H6" s="148"/>
      <c r="I6" s="148"/>
      <c r="J6" s="149"/>
    </row>
    <row r="7" spans="1:11" ht="18.75" thickBot="1">
      <c r="A7" s="154" t="s">
        <v>20</v>
      </c>
      <c r="B7" s="155"/>
      <c r="C7" s="156"/>
      <c r="D7" s="157"/>
      <c r="E7" s="157"/>
      <c r="F7" s="157"/>
      <c r="G7" s="157"/>
      <c r="H7" s="259" t="s">
        <v>44</v>
      </c>
      <c r="I7" s="260"/>
      <c r="J7" s="261"/>
    </row>
    <row r="8" spans="1:11" ht="15.75" thickBot="1">
      <c r="A8" s="158"/>
      <c r="B8" s="159"/>
      <c r="C8" s="159"/>
      <c r="D8" s="147"/>
      <c r="E8" s="147"/>
      <c r="F8" s="147"/>
      <c r="G8" s="147"/>
      <c r="H8" s="148"/>
      <c r="I8" s="148"/>
      <c r="J8" s="149"/>
    </row>
    <row r="9" spans="1:11" ht="55.5" customHeight="1" thickBot="1">
      <c r="A9" s="263" t="s">
        <v>685</v>
      </c>
      <c r="B9" s="264"/>
      <c r="C9" s="264"/>
      <c r="D9" s="160" t="s">
        <v>21</v>
      </c>
      <c r="E9" s="160" t="s">
        <v>22</v>
      </c>
      <c r="F9" s="160" t="s">
        <v>41</v>
      </c>
      <c r="G9" s="160" t="s">
        <v>42</v>
      </c>
      <c r="H9" s="161" t="s">
        <v>23</v>
      </c>
      <c r="I9" s="265" t="s">
        <v>43</v>
      </c>
      <c r="J9" s="266"/>
    </row>
    <row r="10" spans="1:11" s="2" customFormat="1">
      <c r="A10" s="162"/>
      <c r="B10" s="163"/>
      <c r="C10" s="163"/>
      <c r="D10" s="181"/>
      <c r="E10" s="181"/>
      <c r="F10" s="181"/>
      <c r="G10" s="181"/>
      <c r="H10" s="182"/>
      <c r="I10" s="182"/>
      <c r="J10" s="183"/>
    </row>
    <row r="11" spans="1:11" s="2" customFormat="1" ht="15.75" thickBot="1">
      <c r="A11" s="162"/>
      <c r="B11" s="163"/>
      <c r="C11" s="163"/>
      <c r="D11" s="181"/>
      <c r="E11" s="181"/>
      <c r="F11" s="181"/>
      <c r="G11" s="181"/>
      <c r="H11" s="182"/>
      <c r="I11" s="182"/>
      <c r="J11" s="193"/>
      <c r="K11" s="194"/>
    </row>
    <row r="12" spans="1:11" ht="21" customHeight="1" thickBot="1">
      <c r="A12" s="164" t="s">
        <v>698</v>
      </c>
      <c r="B12" s="165" t="s">
        <v>699</v>
      </c>
      <c r="C12" s="170"/>
      <c r="D12" s="166"/>
      <c r="E12" s="167"/>
      <c r="F12" s="167"/>
      <c r="G12" s="167"/>
      <c r="H12" s="168">
        <f>SUM(G14:G16)</f>
        <v>0</v>
      </c>
      <c r="I12" s="192"/>
      <c r="J12" s="184" t="e">
        <f>SUM(I14:I16)</f>
        <v>#DIV/0!</v>
      </c>
    </row>
    <row r="13" spans="1:11">
      <c r="A13" s="158"/>
      <c r="B13" s="171"/>
      <c r="C13" s="171"/>
      <c r="D13" s="147"/>
      <c r="E13" s="147"/>
      <c r="F13" s="147"/>
      <c r="G13" s="147"/>
      <c r="H13" s="148"/>
      <c r="I13" s="148"/>
      <c r="J13" s="196"/>
      <c r="K13" s="195"/>
    </row>
    <row r="14" spans="1:11" ht="15.75">
      <c r="A14" s="188" t="s">
        <v>1</v>
      </c>
      <c r="B14" s="188" t="s">
        <v>700</v>
      </c>
      <c r="C14" s="172"/>
      <c r="D14" s="153">
        <v>0</v>
      </c>
      <c r="E14" s="169" t="s">
        <v>45</v>
      </c>
      <c r="F14" s="153"/>
      <c r="G14" s="187">
        <f t="shared" ref="G14:G15" si="0">+D14*F14</f>
        <v>0</v>
      </c>
      <c r="H14" s="148"/>
      <c r="I14" s="208" t="e">
        <f t="shared" ref="I14:I15" si="1">+G14/$H$133</f>
        <v>#DIV/0!</v>
      </c>
    </row>
    <row r="15" spans="1:11" ht="15.75">
      <c r="A15" s="188" t="s">
        <v>2</v>
      </c>
      <c r="B15" s="188" t="s">
        <v>701</v>
      </c>
      <c r="C15" s="172"/>
      <c r="D15" s="153">
        <v>0</v>
      </c>
      <c r="E15" s="169" t="s">
        <v>45</v>
      </c>
      <c r="F15" s="153"/>
      <c r="G15" s="187">
        <f t="shared" si="0"/>
        <v>0</v>
      </c>
      <c r="H15" s="148"/>
      <c r="I15" s="208" t="e">
        <f t="shared" si="1"/>
        <v>#DIV/0!</v>
      </c>
    </row>
    <row r="16" spans="1:11" s="2" customFormat="1" ht="16.5" thickBot="1">
      <c r="A16" s="254"/>
      <c r="B16" s="254"/>
      <c r="C16" s="172"/>
      <c r="D16" s="200"/>
      <c r="E16" s="255"/>
      <c r="F16" s="200"/>
      <c r="G16" s="181"/>
      <c r="H16" s="182"/>
      <c r="I16" s="212"/>
    </row>
    <row r="17" spans="1:11" ht="21" customHeight="1" thickBot="1">
      <c r="A17" s="164" t="s">
        <v>0</v>
      </c>
      <c r="B17" s="165" t="s">
        <v>93</v>
      </c>
      <c r="C17" s="170"/>
      <c r="D17" s="166"/>
      <c r="E17" s="167"/>
      <c r="F17" s="167"/>
      <c r="G17" s="167"/>
      <c r="H17" s="168">
        <f>SUM(G19:G34)</f>
        <v>0</v>
      </c>
      <c r="I17" s="192"/>
      <c r="J17" s="184" t="e">
        <f>SUM(I19:I34)</f>
        <v>#DIV/0!</v>
      </c>
    </row>
    <row r="18" spans="1:11">
      <c r="A18" s="158"/>
      <c r="B18" s="171"/>
      <c r="C18" s="171"/>
      <c r="D18" s="147"/>
      <c r="E18" s="147"/>
      <c r="F18" s="147"/>
      <c r="G18" s="147"/>
      <c r="H18" s="148"/>
      <c r="I18" s="148"/>
      <c r="J18" s="196"/>
      <c r="K18" s="195"/>
    </row>
    <row r="19" spans="1:11" ht="15.75">
      <c r="A19" s="188" t="s">
        <v>1</v>
      </c>
      <c r="B19" s="188" t="s">
        <v>78</v>
      </c>
      <c r="C19" s="172"/>
      <c r="D19" s="153">
        <v>0</v>
      </c>
      <c r="E19" s="169" t="s">
        <v>45</v>
      </c>
      <c r="F19" s="153"/>
      <c r="G19" s="187">
        <f t="shared" ref="G19:G22" si="2">+D19*F19</f>
        <v>0</v>
      </c>
      <c r="H19" s="148"/>
      <c r="I19" s="208" t="e">
        <f t="shared" ref="I19:I33" si="3">+G19/$H$411</f>
        <v>#DIV/0!</v>
      </c>
      <c r="K19" s="195"/>
    </row>
    <row r="20" spans="1:11" ht="15.75">
      <c r="A20" s="188" t="s">
        <v>2</v>
      </c>
      <c r="B20" s="188" t="s">
        <v>79</v>
      </c>
      <c r="C20" s="172"/>
      <c r="D20" s="153">
        <v>0</v>
      </c>
      <c r="E20" s="169" t="s">
        <v>45</v>
      </c>
      <c r="F20" s="153"/>
      <c r="G20" s="187">
        <f t="shared" si="2"/>
        <v>0</v>
      </c>
      <c r="H20" s="148"/>
      <c r="I20" s="208" t="e">
        <f t="shared" si="3"/>
        <v>#DIV/0!</v>
      </c>
      <c r="K20" s="195"/>
    </row>
    <row r="21" spans="1:11" ht="15.75">
      <c r="A21" s="188" t="s">
        <v>3</v>
      </c>
      <c r="B21" s="188" t="s">
        <v>80</v>
      </c>
      <c r="C21" s="172"/>
      <c r="D21" s="153">
        <v>0</v>
      </c>
      <c r="E21" s="169" t="s">
        <v>45</v>
      </c>
      <c r="F21" s="153"/>
      <c r="G21" s="187">
        <f t="shared" si="2"/>
        <v>0</v>
      </c>
      <c r="H21" s="148"/>
      <c r="I21" s="208" t="e">
        <f t="shared" si="3"/>
        <v>#DIV/0!</v>
      </c>
      <c r="K21" s="195"/>
    </row>
    <row r="22" spans="1:11" ht="15.75">
      <c r="A22" s="188" t="s">
        <v>4</v>
      </c>
      <c r="B22" s="188" t="s">
        <v>81</v>
      </c>
      <c r="C22" s="172"/>
      <c r="D22" s="153">
        <v>0</v>
      </c>
      <c r="E22" s="169" t="s">
        <v>61</v>
      </c>
      <c r="F22" s="153"/>
      <c r="G22" s="187">
        <f t="shared" si="2"/>
        <v>0</v>
      </c>
      <c r="H22" s="148"/>
      <c r="I22" s="208" t="e">
        <f t="shared" si="3"/>
        <v>#DIV/0!</v>
      </c>
      <c r="K22" s="195"/>
    </row>
    <row r="23" spans="1:11" ht="15.75">
      <c r="A23" s="188" t="s">
        <v>686</v>
      </c>
      <c r="B23" s="188" t="s">
        <v>82</v>
      </c>
      <c r="C23" s="172"/>
      <c r="D23" s="153">
        <v>0</v>
      </c>
      <c r="E23" s="169" t="s">
        <v>61</v>
      </c>
      <c r="F23" s="153"/>
      <c r="G23" s="187">
        <f t="shared" ref="G23:G33" si="4">+D23*F23</f>
        <v>0</v>
      </c>
      <c r="H23" s="148"/>
      <c r="I23" s="208" t="e">
        <f t="shared" si="3"/>
        <v>#DIV/0!</v>
      </c>
      <c r="K23" s="195"/>
    </row>
    <row r="24" spans="1:11" ht="15.75">
      <c r="A24" s="188" t="s">
        <v>687</v>
      </c>
      <c r="B24" s="188" t="s">
        <v>83</v>
      </c>
      <c r="C24" s="172"/>
      <c r="D24" s="153">
        <v>0</v>
      </c>
      <c r="E24" s="169" t="s">
        <v>61</v>
      </c>
      <c r="F24" s="153"/>
      <c r="G24" s="187">
        <f t="shared" si="4"/>
        <v>0</v>
      </c>
      <c r="H24" s="148"/>
      <c r="I24" s="208" t="e">
        <f t="shared" si="3"/>
        <v>#DIV/0!</v>
      </c>
      <c r="K24" s="195"/>
    </row>
    <row r="25" spans="1:11" ht="15.75">
      <c r="A25" s="188" t="s">
        <v>688</v>
      </c>
      <c r="B25" s="188" t="s">
        <v>84</v>
      </c>
      <c r="C25" s="172"/>
      <c r="D25" s="153">
        <v>0</v>
      </c>
      <c r="E25" s="169" t="s">
        <v>45</v>
      </c>
      <c r="F25" s="153"/>
      <c r="G25" s="187">
        <f t="shared" si="4"/>
        <v>0</v>
      </c>
      <c r="H25" s="148"/>
      <c r="I25" s="208" t="e">
        <f t="shared" si="3"/>
        <v>#DIV/0!</v>
      </c>
      <c r="K25" s="195"/>
    </row>
    <row r="26" spans="1:11" ht="15.75">
      <c r="A26" s="188" t="s">
        <v>689</v>
      </c>
      <c r="B26" s="188" t="s">
        <v>85</v>
      </c>
      <c r="C26" s="172"/>
      <c r="D26" s="153">
        <v>0</v>
      </c>
      <c r="E26" s="169" t="s">
        <v>45</v>
      </c>
      <c r="F26" s="153"/>
      <c r="G26" s="187">
        <f t="shared" si="4"/>
        <v>0</v>
      </c>
      <c r="H26" s="148"/>
      <c r="I26" s="208" t="e">
        <f t="shared" si="3"/>
        <v>#DIV/0!</v>
      </c>
      <c r="K26" s="195"/>
    </row>
    <row r="27" spans="1:11" ht="15.75">
      <c r="A27" s="188" t="s">
        <v>690</v>
      </c>
      <c r="B27" s="188" t="s">
        <v>86</v>
      </c>
      <c r="C27" s="172"/>
      <c r="D27" s="153">
        <v>0</v>
      </c>
      <c r="E27" s="169" t="s">
        <v>45</v>
      </c>
      <c r="F27" s="153"/>
      <c r="G27" s="187">
        <f t="shared" si="4"/>
        <v>0</v>
      </c>
      <c r="H27" s="148"/>
      <c r="I27" s="208" t="e">
        <f t="shared" si="3"/>
        <v>#DIV/0!</v>
      </c>
      <c r="K27" s="195"/>
    </row>
    <row r="28" spans="1:11" ht="15.75">
      <c r="A28" s="188" t="s">
        <v>691</v>
      </c>
      <c r="B28" s="188" t="s">
        <v>87</v>
      </c>
      <c r="C28" s="172"/>
      <c r="D28" s="153">
        <v>0</v>
      </c>
      <c r="E28" s="169" t="s">
        <v>45</v>
      </c>
      <c r="F28" s="153"/>
      <c r="G28" s="187">
        <f t="shared" si="4"/>
        <v>0</v>
      </c>
      <c r="H28" s="148"/>
      <c r="I28" s="208" t="e">
        <f t="shared" si="3"/>
        <v>#DIV/0!</v>
      </c>
      <c r="K28" s="195"/>
    </row>
    <row r="29" spans="1:11" ht="15.75">
      <c r="A29" s="188" t="s">
        <v>692</v>
      </c>
      <c r="B29" s="188" t="s">
        <v>88</v>
      </c>
      <c r="C29" s="172"/>
      <c r="D29" s="153">
        <v>0</v>
      </c>
      <c r="E29" s="169" t="s">
        <v>45</v>
      </c>
      <c r="F29" s="153"/>
      <c r="G29" s="187">
        <f t="shared" si="4"/>
        <v>0</v>
      </c>
      <c r="H29" s="148"/>
      <c r="I29" s="208" t="e">
        <f t="shared" si="3"/>
        <v>#DIV/0!</v>
      </c>
      <c r="K29" s="195"/>
    </row>
    <row r="30" spans="1:11" ht="15.75">
      <c r="A30" s="188" t="s">
        <v>693</v>
      </c>
      <c r="B30" s="188" t="s">
        <v>89</v>
      </c>
      <c r="C30" s="172"/>
      <c r="D30" s="153">
        <v>0</v>
      </c>
      <c r="E30" s="169" t="s">
        <v>47</v>
      </c>
      <c r="F30" s="153"/>
      <c r="G30" s="187">
        <f t="shared" si="4"/>
        <v>0</v>
      </c>
      <c r="H30" s="148"/>
      <c r="I30" s="208" t="e">
        <f t="shared" si="3"/>
        <v>#DIV/0!</v>
      </c>
      <c r="K30" s="195"/>
    </row>
    <row r="31" spans="1:11" ht="15.75">
      <c r="A31" s="188" t="s">
        <v>694</v>
      </c>
      <c r="B31" s="188" t="s">
        <v>90</v>
      </c>
      <c r="C31" s="172"/>
      <c r="D31" s="153">
        <v>0</v>
      </c>
      <c r="E31" s="169" t="s">
        <v>47</v>
      </c>
      <c r="F31" s="153"/>
      <c r="G31" s="187">
        <f t="shared" si="4"/>
        <v>0</v>
      </c>
      <c r="H31" s="148"/>
      <c r="I31" s="208" t="e">
        <f t="shared" si="3"/>
        <v>#DIV/0!</v>
      </c>
      <c r="K31" s="195"/>
    </row>
    <row r="32" spans="1:11" ht="15.75">
      <c r="A32" s="188" t="s">
        <v>695</v>
      </c>
      <c r="B32" s="188" t="s">
        <v>91</v>
      </c>
      <c r="C32" s="172"/>
      <c r="D32" s="153">
        <v>0</v>
      </c>
      <c r="E32" s="169" t="s">
        <v>61</v>
      </c>
      <c r="F32" s="153"/>
      <c r="G32" s="187">
        <f t="shared" si="4"/>
        <v>0</v>
      </c>
      <c r="H32" s="148"/>
      <c r="I32" s="208" t="e">
        <f t="shared" si="3"/>
        <v>#DIV/0!</v>
      </c>
      <c r="K32" s="195"/>
    </row>
    <row r="33" spans="1:11" ht="15.75">
      <c r="A33" s="188" t="s">
        <v>696</v>
      </c>
      <c r="B33" s="188" t="s">
        <v>92</v>
      </c>
      <c r="C33" s="172"/>
      <c r="D33" s="153">
        <v>0</v>
      </c>
      <c r="E33" s="169" t="s">
        <v>46</v>
      </c>
      <c r="F33" s="153"/>
      <c r="G33" s="187">
        <f t="shared" si="4"/>
        <v>0</v>
      </c>
      <c r="H33" s="148"/>
      <c r="I33" s="208" t="e">
        <f t="shared" si="3"/>
        <v>#DIV/0!</v>
      </c>
      <c r="K33" s="195"/>
    </row>
    <row r="34" spans="1:11" s="2" customFormat="1" ht="15.75" thickBot="1">
      <c r="A34" s="173"/>
      <c r="B34" s="262"/>
      <c r="C34" s="262"/>
      <c r="D34" s="181"/>
      <c r="E34" s="181"/>
      <c r="F34" s="181"/>
      <c r="G34" s="181"/>
      <c r="H34" s="182"/>
      <c r="I34" s="182"/>
      <c r="J34" s="197"/>
      <c r="K34" s="194"/>
    </row>
    <row r="35" spans="1:11" ht="21" customHeight="1" thickBot="1">
      <c r="A35" s="174" t="s">
        <v>5</v>
      </c>
      <c r="B35" s="175" t="s">
        <v>94</v>
      </c>
      <c r="C35" s="176"/>
      <c r="D35" s="166"/>
      <c r="E35" s="167"/>
      <c r="F35" s="167"/>
      <c r="G35" s="167"/>
      <c r="H35" s="168">
        <f>SUM(G37:G45)</f>
        <v>0</v>
      </c>
      <c r="I35" s="192"/>
      <c r="J35" s="184" t="e">
        <f>SUM(I37:I45)</f>
        <v>#DIV/0!</v>
      </c>
    </row>
    <row r="36" spans="1:11">
      <c r="A36" s="158"/>
      <c r="B36" s="171"/>
      <c r="C36" s="171"/>
      <c r="D36" s="147"/>
      <c r="E36" s="147"/>
      <c r="F36" s="147"/>
      <c r="G36" s="147"/>
      <c r="H36" s="148"/>
      <c r="I36" s="148"/>
      <c r="J36" s="196"/>
      <c r="K36" s="195"/>
    </row>
    <row r="37" spans="1:11" ht="15.75">
      <c r="A37" s="188" t="s">
        <v>6</v>
      </c>
      <c r="B37" s="188" t="s">
        <v>98</v>
      </c>
      <c r="C37" s="172"/>
      <c r="D37" s="153">
        <v>0</v>
      </c>
      <c r="E37" s="169" t="s">
        <v>46</v>
      </c>
      <c r="F37" s="153"/>
      <c r="G37" s="187">
        <f t="shared" ref="G37:G43" si="5">+D37*F37</f>
        <v>0</v>
      </c>
      <c r="H37" s="148"/>
      <c r="I37" s="208" t="e">
        <f t="shared" ref="I37:I44" si="6">+G37/$H$411</f>
        <v>#DIV/0!</v>
      </c>
      <c r="K37" s="195"/>
    </row>
    <row r="38" spans="1:11" ht="15.75">
      <c r="A38" s="188" t="s">
        <v>7</v>
      </c>
      <c r="B38" s="188" t="s">
        <v>99</v>
      </c>
      <c r="C38" s="172"/>
      <c r="D38" s="153">
        <v>0</v>
      </c>
      <c r="E38" s="169" t="s">
        <v>62</v>
      </c>
      <c r="F38" s="153"/>
      <c r="G38" s="187">
        <f t="shared" si="5"/>
        <v>0</v>
      </c>
      <c r="H38" s="148"/>
      <c r="I38" s="208" t="e">
        <f t="shared" si="6"/>
        <v>#DIV/0!</v>
      </c>
      <c r="K38" s="195"/>
    </row>
    <row r="39" spans="1:11" ht="15.75">
      <c r="A39" s="188" t="s">
        <v>8</v>
      </c>
      <c r="B39" s="188" t="s">
        <v>100</v>
      </c>
      <c r="C39" s="172"/>
      <c r="D39" s="153">
        <v>0</v>
      </c>
      <c r="E39" s="169" t="s">
        <v>62</v>
      </c>
      <c r="F39" s="153"/>
      <c r="G39" s="187">
        <f t="shared" si="5"/>
        <v>0</v>
      </c>
      <c r="H39" s="148"/>
      <c r="I39" s="208" t="e">
        <f t="shared" si="6"/>
        <v>#DIV/0!</v>
      </c>
      <c r="K39" s="195"/>
    </row>
    <row r="40" spans="1:11" ht="15.75">
      <c r="A40" s="188" t="s">
        <v>9</v>
      </c>
      <c r="B40" s="188" t="s">
        <v>101</v>
      </c>
      <c r="C40" s="172"/>
      <c r="D40" s="153">
        <v>0</v>
      </c>
      <c r="E40" s="169" t="s">
        <v>62</v>
      </c>
      <c r="F40" s="153"/>
      <c r="G40" s="187">
        <f t="shared" si="5"/>
        <v>0</v>
      </c>
      <c r="H40" s="148"/>
      <c r="I40" s="208" t="e">
        <f t="shared" si="6"/>
        <v>#DIV/0!</v>
      </c>
      <c r="K40" s="195"/>
    </row>
    <row r="41" spans="1:11" ht="15.75">
      <c r="A41" s="188" t="s">
        <v>10</v>
      </c>
      <c r="B41" s="188" t="s">
        <v>102</v>
      </c>
      <c r="C41" s="172"/>
      <c r="D41" s="153">
        <v>0</v>
      </c>
      <c r="E41" s="169" t="s">
        <v>62</v>
      </c>
      <c r="F41" s="153"/>
      <c r="G41" s="187">
        <f t="shared" si="5"/>
        <v>0</v>
      </c>
      <c r="H41" s="148"/>
      <c r="I41" s="208" t="e">
        <f t="shared" si="6"/>
        <v>#DIV/0!</v>
      </c>
      <c r="K41" s="195"/>
    </row>
    <row r="42" spans="1:11" ht="15.75">
      <c r="A42" s="188" t="s">
        <v>95</v>
      </c>
      <c r="B42" s="188" t="s">
        <v>146</v>
      </c>
      <c r="C42" s="172"/>
      <c r="D42" s="153">
        <v>0</v>
      </c>
      <c r="E42" s="169" t="s">
        <v>62</v>
      </c>
      <c r="F42" s="153"/>
      <c r="G42" s="187">
        <f t="shared" si="5"/>
        <v>0</v>
      </c>
      <c r="H42" s="148"/>
      <c r="I42" s="208" t="e">
        <f t="shared" si="6"/>
        <v>#DIV/0!</v>
      </c>
      <c r="K42" s="195"/>
    </row>
    <row r="43" spans="1:11" ht="15.75">
      <c r="A43" s="188" t="s">
        <v>96</v>
      </c>
      <c r="B43" s="188" t="s">
        <v>147</v>
      </c>
      <c r="C43" s="172"/>
      <c r="D43" s="153">
        <v>0</v>
      </c>
      <c r="E43" s="169" t="s">
        <v>62</v>
      </c>
      <c r="F43" s="153"/>
      <c r="G43" s="187">
        <f t="shared" si="5"/>
        <v>0</v>
      </c>
      <c r="H43" s="148"/>
      <c r="I43" s="208" t="e">
        <f t="shared" si="6"/>
        <v>#DIV/0!</v>
      </c>
      <c r="K43" s="195"/>
    </row>
    <row r="44" spans="1:11" ht="15.75">
      <c r="A44" s="188" t="s">
        <v>97</v>
      </c>
      <c r="B44" s="188" t="s">
        <v>103</v>
      </c>
      <c r="C44" s="172"/>
      <c r="D44" s="153">
        <v>0</v>
      </c>
      <c r="E44" s="169" t="s">
        <v>62</v>
      </c>
      <c r="F44" s="153"/>
      <c r="G44" s="187">
        <f t="shared" ref="G44" si="7">+D44*F44</f>
        <v>0</v>
      </c>
      <c r="H44" s="148"/>
      <c r="I44" s="208" t="e">
        <f t="shared" si="6"/>
        <v>#DIV/0!</v>
      </c>
      <c r="K44" s="195"/>
    </row>
    <row r="45" spans="1:11" s="2" customFormat="1" ht="15.75" thickBot="1">
      <c r="A45" s="173"/>
      <c r="B45" s="262"/>
      <c r="C45" s="262"/>
      <c r="D45" s="181"/>
      <c r="E45" s="181"/>
      <c r="F45" s="181"/>
      <c r="G45" s="181"/>
      <c r="H45" s="182"/>
      <c r="I45" s="182"/>
      <c r="J45" s="197"/>
      <c r="K45" s="194"/>
    </row>
    <row r="46" spans="1:11" ht="21" thickBot="1">
      <c r="A46" s="174">
        <v>3</v>
      </c>
      <c r="B46" s="175" t="s">
        <v>104</v>
      </c>
      <c r="C46" s="176"/>
      <c r="D46" s="166"/>
      <c r="E46" s="167"/>
      <c r="F46" s="167"/>
      <c r="G46" s="167"/>
      <c r="H46" s="168">
        <f>SUM(G48:G50)</f>
        <v>0</v>
      </c>
      <c r="I46" s="192"/>
      <c r="J46" s="184" t="e">
        <f>SUM(I48:I50)</f>
        <v>#DIV/0!</v>
      </c>
    </row>
    <row r="47" spans="1:11">
      <c r="A47" s="177"/>
      <c r="B47" s="171"/>
      <c r="C47" s="178"/>
      <c r="D47" s="147"/>
      <c r="E47" s="147"/>
      <c r="F47" s="147"/>
      <c r="G47" s="147"/>
      <c r="H47" s="148"/>
      <c r="I47" s="148"/>
      <c r="J47" s="198"/>
      <c r="K47" s="195"/>
    </row>
    <row r="48" spans="1:11" ht="15.75">
      <c r="A48" s="188" t="s">
        <v>67</v>
      </c>
      <c r="B48" s="188" t="s">
        <v>105</v>
      </c>
      <c r="C48" s="172"/>
      <c r="D48" s="153">
        <v>0</v>
      </c>
      <c r="E48" s="169" t="s">
        <v>62</v>
      </c>
      <c r="F48" s="153"/>
      <c r="G48" s="187">
        <f t="shared" ref="G48" si="8">+D48*F48</f>
        <v>0</v>
      </c>
      <c r="H48" s="148"/>
      <c r="I48" s="208" t="e">
        <f>+G48/$H$411</f>
        <v>#DIV/0!</v>
      </c>
      <c r="K48" s="195"/>
    </row>
    <row r="49" spans="1:11" ht="15.75">
      <c r="A49" s="188" t="s">
        <v>68</v>
      </c>
      <c r="B49" s="188" t="s">
        <v>106</v>
      </c>
      <c r="C49" s="172"/>
      <c r="D49" s="153">
        <v>0</v>
      </c>
      <c r="E49" s="169" t="s">
        <v>47</v>
      </c>
      <c r="F49" s="153"/>
      <c r="G49" s="187">
        <f t="shared" ref="G49" si="9">+D49*F49</f>
        <v>0</v>
      </c>
      <c r="H49" s="148"/>
      <c r="I49" s="208" t="e">
        <f>+G49/$H$411</f>
        <v>#DIV/0!</v>
      </c>
      <c r="K49" s="195"/>
    </row>
    <row r="50" spans="1:11" ht="16.5" thickBot="1">
      <c r="A50" s="188"/>
      <c r="B50" s="186"/>
      <c r="C50" s="172"/>
      <c r="D50" s="153"/>
      <c r="E50" s="169"/>
      <c r="F50" s="153"/>
      <c r="G50" s="181"/>
      <c r="H50" s="182"/>
      <c r="I50" s="212"/>
      <c r="K50" s="195"/>
    </row>
    <row r="51" spans="1:11" ht="21" thickBot="1">
      <c r="A51" s="209">
        <v>4</v>
      </c>
      <c r="B51" s="210" t="s">
        <v>107</v>
      </c>
      <c r="C51" s="211"/>
      <c r="D51" s="166"/>
      <c r="E51" s="167"/>
      <c r="F51" s="167"/>
      <c r="G51" s="167"/>
      <c r="H51" s="168">
        <f>SUM(G53:G91)</f>
        <v>0</v>
      </c>
      <c r="I51" s="192"/>
      <c r="J51" s="184" t="e">
        <f>SUM(I53:I91)</f>
        <v>#DIV/0!</v>
      </c>
    </row>
    <row r="52" spans="1:11">
      <c r="A52" s="177"/>
      <c r="B52" s="171"/>
      <c r="C52" s="178"/>
      <c r="D52" s="147"/>
      <c r="E52" s="147"/>
      <c r="F52" s="147"/>
      <c r="G52" s="147"/>
      <c r="H52" s="148"/>
      <c r="I52" s="148"/>
      <c r="J52" s="198"/>
      <c r="K52" s="195"/>
    </row>
    <row r="53" spans="1:11" ht="15.75">
      <c r="A53" s="185" t="s">
        <v>11</v>
      </c>
      <c r="B53" s="188" t="s">
        <v>108</v>
      </c>
      <c r="C53" s="172"/>
      <c r="D53" s="153">
        <v>0</v>
      </c>
      <c r="E53" s="169" t="s">
        <v>62</v>
      </c>
      <c r="F53" s="153"/>
      <c r="G53" s="187">
        <f t="shared" ref="G53" si="10">+D53*F53</f>
        <v>0</v>
      </c>
      <c r="H53" s="148"/>
      <c r="I53" s="208" t="e">
        <f t="shared" ref="I53:I90" si="11">+G53/$H$411</f>
        <v>#DIV/0!</v>
      </c>
      <c r="K53" s="195"/>
    </row>
    <row r="54" spans="1:11" ht="15.75">
      <c r="A54" s="185" t="s">
        <v>148</v>
      </c>
      <c r="B54" s="188" t="s">
        <v>109</v>
      </c>
      <c r="C54" s="172"/>
      <c r="D54" s="153">
        <v>0</v>
      </c>
      <c r="E54" s="169" t="s">
        <v>62</v>
      </c>
      <c r="F54" s="153"/>
      <c r="G54" s="187">
        <f t="shared" ref="G54:G90" si="12">+D54*F54</f>
        <v>0</v>
      </c>
      <c r="H54" s="148"/>
      <c r="I54" s="208" t="e">
        <f t="shared" si="11"/>
        <v>#DIV/0!</v>
      </c>
      <c r="K54" s="195"/>
    </row>
    <row r="55" spans="1:11" ht="15.75">
      <c r="A55" s="185" t="s">
        <v>149</v>
      </c>
      <c r="B55" s="188" t="s">
        <v>110</v>
      </c>
      <c r="C55" s="172"/>
      <c r="D55" s="153">
        <v>0</v>
      </c>
      <c r="E55" s="169" t="s">
        <v>62</v>
      </c>
      <c r="F55" s="153"/>
      <c r="G55" s="187">
        <f t="shared" si="12"/>
        <v>0</v>
      </c>
      <c r="H55" s="148"/>
      <c r="I55" s="208" t="e">
        <f t="shared" si="11"/>
        <v>#DIV/0!</v>
      </c>
      <c r="K55" s="195"/>
    </row>
    <row r="56" spans="1:11" ht="15.75">
      <c r="A56" s="185" t="s">
        <v>150</v>
      </c>
      <c r="B56" s="188" t="s">
        <v>111</v>
      </c>
      <c r="C56" s="172"/>
      <c r="D56" s="153">
        <v>0</v>
      </c>
      <c r="E56" s="169" t="s">
        <v>62</v>
      </c>
      <c r="F56" s="153"/>
      <c r="G56" s="187">
        <f t="shared" si="12"/>
        <v>0</v>
      </c>
      <c r="H56" s="148"/>
      <c r="I56" s="208" t="e">
        <f t="shared" si="11"/>
        <v>#DIV/0!</v>
      </c>
      <c r="K56" s="195"/>
    </row>
    <row r="57" spans="1:11" ht="15.75">
      <c r="A57" s="185" t="s">
        <v>151</v>
      </c>
      <c r="B57" s="188" t="s">
        <v>112</v>
      </c>
      <c r="C57" s="172"/>
      <c r="D57" s="153">
        <v>0</v>
      </c>
      <c r="E57" s="169" t="s">
        <v>62</v>
      </c>
      <c r="F57" s="153"/>
      <c r="G57" s="187">
        <f t="shared" si="12"/>
        <v>0</v>
      </c>
      <c r="H57" s="148"/>
      <c r="I57" s="208" t="e">
        <f t="shared" si="11"/>
        <v>#DIV/0!</v>
      </c>
      <c r="K57" s="195"/>
    </row>
    <row r="58" spans="1:11" ht="15.75">
      <c r="A58" s="185" t="s">
        <v>152</v>
      </c>
      <c r="B58" s="188" t="s">
        <v>113</v>
      </c>
      <c r="C58" s="172"/>
      <c r="D58" s="153">
        <v>0</v>
      </c>
      <c r="E58" s="169" t="s">
        <v>62</v>
      </c>
      <c r="F58" s="153"/>
      <c r="G58" s="187">
        <f t="shared" si="12"/>
        <v>0</v>
      </c>
      <c r="H58" s="148"/>
      <c r="I58" s="208" t="e">
        <f t="shared" si="11"/>
        <v>#DIV/0!</v>
      </c>
      <c r="K58" s="195"/>
    </row>
    <row r="59" spans="1:11" ht="15.75">
      <c r="A59" s="185" t="s">
        <v>153</v>
      </c>
      <c r="B59" s="188" t="s">
        <v>114</v>
      </c>
      <c r="C59" s="172"/>
      <c r="D59" s="153">
        <v>0</v>
      </c>
      <c r="E59" s="169" t="s">
        <v>62</v>
      </c>
      <c r="F59" s="153"/>
      <c r="G59" s="187">
        <f t="shared" si="12"/>
        <v>0</v>
      </c>
      <c r="H59" s="148"/>
      <c r="I59" s="208" t="e">
        <f t="shared" si="11"/>
        <v>#DIV/0!</v>
      </c>
      <c r="K59" s="195"/>
    </row>
    <row r="60" spans="1:11" ht="15.75">
      <c r="A60" s="185" t="s">
        <v>154</v>
      </c>
      <c r="B60" s="188" t="s">
        <v>115</v>
      </c>
      <c r="C60" s="172"/>
      <c r="D60" s="153">
        <v>0</v>
      </c>
      <c r="E60" s="169" t="s">
        <v>48</v>
      </c>
      <c r="F60" s="153"/>
      <c r="G60" s="187">
        <f t="shared" si="12"/>
        <v>0</v>
      </c>
      <c r="H60" s="148"/>
      <c r="I60" s="208" t="e">
        <f t="shared" si="11"/>
        <v>#DIV/0!</v>
      </c>
      <c r="K60" s="195"/>
    </row>
    <row r="61" spans="1:11" ht="15.75">
      <c r="A61" s="185" t="s">
        <v>155</v>
      </c>
      <c r="B61" s="188" t="s">
        <v>116</v>
      </c>
      <c r="C61" s="172"/>
      <c r="D61" s="153">
        <v>0</v>
      </c>
      <c r="E61" s="169" t="s">
        <v>62</v>
      </c>
      <c r="F61" s="153"/>
      <c r="G61" s="187">
        <f t="shared" si="12"/>
        <v>0</v>
      </c>
      <c r="H61" s="148"/>
      <c r="I61" s="208" t="e">
        <f t="shared" si="11"/>
        <v>#DIV/0!</v>
      </c>
      <c r="K61" s="195"/>
    </row>
    <row r="62" spans="1:11" ht="15.75">
      <c r="A62" s="185" t="s">
        <v>156</v>
      </c>
      <c r="B62" s="188" t="s">
        <v>117</v>
      </c>
      <c r="C62" s="172"/>
      <c r="D62" s="153">
        <v>0</v>
      </c>
      <c r="E62" s="169" t="s">
        <v>62</v>
      </c>
      <c r="F62" s="153"/>
      <c r="G62" s="187">
        <f t="shared" si="12"/>
        <v>0</v>
      </c>
      <c r="H62" s="148"/>
      <c r="I62" s="208" t="e">
        <f t="shared" si="11"/>
        <v>#DIV/0!</v>
      </c>
      <c r="K62" s="195"/>
    </row>
    <row r="63" spans="1:11" ht="15.75">
      <c r="A63" s="185" t="s">
        <v>157</v>
      </c>
      <c r="B63" s="188" t="s">
        <v>118</v>
      </c>
      <c r="C63" s="172"/>
      <c r="D63" s="153">
        <v>0</v>
      </c>
      <c r="E63" s="169" t="s">
        <v>62</v>
      </c>
      <c r="F63" s="153"/>
      <c r="G63" s="187">
        <f t="shared" si="12"/>
        <v>0</v>
      </c>
      <c r="H63" s="148"/>
      <c r="I63" s="208" t="e">
        <f t="shared" si="11"/>
        <v>#DIV/0!</v>
      </c>
      <c r="K63" s="195"/>
    </row>
    <row r="64" spans="1:11" ht="15.75">
      <c r="A64" s="185" t="s">
        <v>158</v>
      </c>
      <c r="B64" s="188" t="s">
        <v>119</v>
      </c>
      <c r="C64" s="172"/>
      <c r="D64" s="153">
        <v>0</v>
      </c>
      <c r="E64" s="169" t="s">
        <v>45</v>
      </c>
      <c r="F64" s="153"/>
      <c r="G64" s="187">
        <f t="shared" si="12"/>
        <v>0</v>
      </c>
      <c r="H64" s="148"/>
      <c r="I64" s="208" t="e">
        <f t="shared" si="11"/>
        <v>#DIV/0!</v>
      </c>
      <c r="K64" s="195"/>
    </row>
    <row r="65" spans="1:11" ht="15.75">
      <c r="A65" s="185" t="s">
        <v>159</v>
      </c>
      <c r="B65" s="188" t="s">
        <v>120</v>
      </c>
      <c r="C65" s="172"/>
      <c r="D65" s="153">
        <v>0</v>
      </c>
      <c r="E65" s="169" t="s">
        <v>62</v>
      </c>
      <c r="F65" s="153"/>
      <c r="G65" s="187">
        <f t="shared" si="12"/>
        <v>0</v>
      </c>
      <c r="H65" s="148"/>
      <c r="I65" s="208" t="e">
        <f t="shared" si="11"/>
        <v>#DIV/0!</v>
      </c>
      <c r="K65" s="195"/>
    </row>
    <row r="66" spans="1:11" ht="15.75">
      <c r="A66" s="185" t="s">
        <v>160</v>
      </c>
      <c r="B66" s="188" t="s">
        <v>121</v>
      </c>
      <c r="C66" s="172"/>
      <c r="D66" s="153">
        <v>0</v>
      </c>
      <c r="E66" s="169" t="s">
        <v>62</v>
      </c>
      <c r="F66" s="153"/>
      <c r="G66" s="187">
        <f t="shared" si="12"/>
        <v>0</v>
      </c>
      <c r="H66" s="148"/>
      <c r="I66" s="208" t="e">
        <f t="shared" si="11"/>
        <v>#DIV/0!</v>
      </c>
      <c r="K66" s="195"/>
    </row>
    <row r="67" spans="1:11" ht="15.75">
      <c r="A67" s="185" t="s">
        <v>161</v>
      </c>
      <c r="B67" s="188" t="s">
        <v>122</v>
      </c>
      <c r="C67" s="172"/>
      <c r="D67" s="153">
        <v>0</v>
      </c>
      <c r="E67" s="169" t="s">
        <v>62</v>
      </c>
      <c r="F67" s="153"/>
      <c r="G67" s="187">
        <f t="shared" si="12"/>
        <v>0</v>
      </c>
      <c r="H67" s="148"/>
      <c r="I67" s="208" t="e">
        <f t="shared" si="11"/>
        <v>#DIV/0!</v>
      </c>
      <c r="K67" s="195"/>
    </row>
    <row r="68" spans="1:11" ht="15.75">
      <c r="A68" s="185" t="s">
        <v>162</v>
      </c>
      <c r="B68" s="188" t="s">
        <v>123</v>
      </c>
      <c r="C68" s="172"/>
      <c r="D68" s="153">
        <v>0</v>
      </c>
      <c r="E68" s="169" t="s">
        <v>62</v>
      </c>
      <c r="F68" s="153"/>
      <c r="G68" s="187">
        <f t="shared" si="12"/>
        <v>0</v>
      </c>
      <c r="H68" s="148"/>
      <c r="I68" s="208" t="e">
        <f t="shared" si="11"/>
        <v>#DIV/0!</v>
      </c>
      <c r="K68" s="195"/>
    </row>
    <row r="69" spans="1:11" ht="15.75">
      <c r="A69" s="185" t="s">
        <v>163</v>
      </c>
      <c r="B69" s="188" t="s">
        <v>124</v>
      </c>
      <c r="C69" s="172"/>
      <c r="D69" s="153">
        <v>0</v>
      </c>
      <c r="E69" s="169" t="s">
        <v>62</v>
      </c>
      <c r="F69" s="153"/>
      <c r="G69" s="187">
        <f t="shared" si="12"/>
        <v>0</v>
      </c>
      <c r="H69" s="148"/>
      <c r="I69" s="208" t="e">
        <f t="shared" si="11"/>
        <v>#DIV/0!</v>
      </c>
      <c r="K69" s="195"/>
    </row>
    <row r="70" spans="1:11" ht="15.75">
      <c r="A70" s="185" t="s">
        <v>164</v>
      </c>
      <c r="B70" s="188" t="s">
        <v>125</v>
      </c>
      <c r="C70" s="172"/>
      <c r="D70" s="153">
        <v>0</v>
      </c>
      <c r="E70" s="169" t="s">
        <v>62</v>
      </c>
      <c r="F70" s="153"/>
      <c r="G70" s="187">
        <f t="shared" si="12"/>
        <v>0</v>
      </c>
      <c r="H70" s="148"/>
      <c r="I70" s="208" t="e">
        <f t="shared" si="11"/>
        <v>#DIV/0!</v>
      </c>
      <c r="K70" s="195"/>
    </row>
    <row r="71" spans="1:11" ht="15.75">
      <c r="A71" s="185" t="s">
        <v>165</v>
      </c>
      <c r="B71" s="188" t="s">
        <v>126</v>
      </c>
      <c r="C71" s="172"/>
      <c r="D71" s="153">
        <v>0</v>
      </c>
      <c r="E71" s="169" t="s">
        <v>62</v>
      </c>
      <c r="F71" s="153"/>
      <c r="G71" s="187">
        <f t="shared" si="12"/>
        <v>0</v>
      </c>
      <c r="H71" s="148"/>
      <c r="I71" s="208" t="e">
        <f t="shared" si="11"/>
        <v>#DIV/0!</v>
      </c>
      <c r="K71" s="195"/>
    </row>
    <row r="72" spans="1:11" ht="15.75">
      <c r="A72" s="185" t="s">
        <v>166</v>
      </c>
      <c r="B72" s="188" t="s">
        <v>127</v>
      </c>
      <c r="C72" s="172"/>
      <c r="D72" s="153">
        <v>0</v>
      </c>
      <c r="E72" s="169" t="s">
        <v>62</v>
      </c>
      <c r="F72" s="153"/>
      <c r="G72" s="187">
        <f t="shared" si="12"/>
        <v>0</v>
      </c>
      <c r="H72" s="148"/>
      <c r="I72" s="208" t="e">
        <f t="shared" si="11"/>
        <v>#DIV/0!</v>
      </c>
      <c r="K72" s="195"/>
    </row>
    <row r="73" spans="1:11" ht="15.75">
      <c r="A73" s="185" t="s">
        <v>167</v>
      </c>
      <c r="B73" s="188" t="s">
        <v>128</v>
      </c>
      <c r="C73" s="172"/>
      <c r="D73" s="153">
        <v>0</v>
      </c>
      <c r="E73" s="169" t="s">
        <v>62</v>
      </c>
      <c r="F73" s="153"/>
      <c r="G73" s="187">
        <f t="shared" si="12"/>
        <v>0</v>
      </c>
      <c r="H73" s="148"/>
      <c r="I73" s="208" t="e">
        <f t="shared" si="11"/>
        <v>#DIV/0!</v>
      </c>
      <c r="K73" s="195"/>
    </row>
    <row r="74" spans="1:11" ht="15.75">
      <c r="A74" s="185" t="s">
        <v>168</v>
      </c>
      <c r="B74" s="188" t="s">
        <v>129</v>
      </c>
      <c r="C74" s="172"/>
      <c r="D74" s="153">
        <v>0</v>
      </c>
      <c r="E74" s="169" t="s">
        <v>62</v>
      </c>
      <c r="F74" s="153"/>
      <c r="G74" s="187">
        <f t="shared" si="12"/>
        <v>0</v>
      </c>
      <c r="H74" s="148"/>
      <c r="I74" s="208" t="e">
        <f t="shared" si="11"/>
        <v>#DIV/0!</v>
      </c>
      <c r="K74" s="195"/>
    </row>
    <row r="75" spans="1:11" ht="15.75">
      <c r="A75" s="185" t="s">
        <v>169</v>
      </c>
      <c r="B75" s="188" t="s">
        <v>130</v>
      </c>
      <c r="C75" s="172"/>
      <c r="D75" s="153">
        <v>0</v>
      </c>
      <c r="E75" s="169" t="s">
        <v>62</v>
      </c>
      <c r="F75" s="153"/>
      <c r="G75" s="187">
        <f t="shared" si="12"/>
        <v>0</v>
      </c>
      <c r="H75" s="148"/>
      <c r="I75" s="208" t="e">
        <f t="shared" si="11"/>
        <v>#DIV/0!</v>
      </c>
      <c r="K75" s="195"/>
    </row>
    <row r="76" spans="1:11" ht="15.75">
      <c r="A76" s="185" t="s">
        <v>170</v>
      </c>
      <c r="B76" s="188" t="s">
        <v>131</v>
      </c>
      <c r="C76" s="172"/>
      <c r="D76" s="153">
        <v>0</v>
      </c>
      <c r="E76" s="169" t="s">
        <v>62</v>
      </c>
      <c r="F76" s="153"/>
      <c r="G76" s="187">
        <f t="shared" si="12"/>
        <v>0</v>
      </c>
      <c r="H76" s="148"/>
      <c r="I76" s="208" t="e">
        <f t="shared" si="11"/>
        <v>#DIV/0!</v>
      </c>
      <c r="K76" s="195"/>
    </row>
    <row r="77" spans="1:11" ht="15.75">
      <c r="A77" s="185" t="s">
        <v>171</v>
      </c>
      <c r="B77" s="188" t="s">
        <v>132</v>
      </c>
      <c r="C77" s="172"/>
      <c r="D77" s="153">
        <v>0</v>
      </c>
      <c r="E77" s="169" t="s">
        <v>62</v>
      </c>
      <c r="F77" s="153"/>
      <c r="G77" s="187">
        <f t="shared" si="12"/>
        <v>0</v>
      </c>
      <c r="H77" s="148"/>
      <c r="I77" s="208" t="e">
        <f t="shared" si="11"/>
        <v>#DIV/0!</v>
      </c>
      <c r="K77" s="195"/>
    </row>
    <row r="78" spans="1:11" ht="15.75">
      <c r="A78" s="185" t="s">
        <v>172</v>
      </c>
      <c r="B78" s="188" t="s">
        <v>133</v>
      </c>
      <c r="C78" s="172"/>
      <c r="D78" s="153">
        <v>0</v>
      </c>
      <c r="E78" s="169" t="s">
        <v>62</v>
      </c>
      <c r="F78" s="153"/>
      <c r="G78" s="187">
        <f t="shared" si="12"/>
        <v>0</v>
      </c>
      <c r="H78" s="148"/>
      <c r="I78" s="208" t="e">
        <f t="shared" si="11"/>
        <v>#DIV/0!</v>
      </c>
      <c r="K78" s="195"/>
    </row>
    <row r="79" spans="1:11" ht="15.75">
      <c r="A79" s="185" t="s">
        <v>173</v>
      </c>
      <c r="B79" s="188" t="s">
        <v>134</v>
      </c>
      <c r="C79" s="172"/>
      <c r="D79" s="153">
        <v>0</v>
      </c>
      <c r="E79" s="169" t="s">
        <v>62</v>
      </c>
      <c r="F79" s="153"/>
      <c r="G79" s="187">
        <f t="shared" si="12"/>
        <v>0</v>
      </c>
      <c r="H79" s="148"/>
      <c r="I79" s="208" t="e">
        <f t="shared" si="11"/>
        <v>#DIV/0!</v>
      </c>
      <c r="K79" s="195"/>
    </row>
    <row r="80" spans="1:11" ht="15.75">
      <c r="A80" s="185" t="s">
        <v>174</v>
      </c>
      <c r="B80" s="188" t="s">
        <v>135</v>
      </c>
      <c r="C80" s="172"/>
      <c r="D80" s="153">
        <v>0</v>
      </c>
      <c r="E80" s="169" t="s">
        <v>62</v>
      </c>
      <c r="F80" s="153"/>
      <c r="G80" s="187">
        <f t="shared" si="12"/>
        <v>0</v>
      </c>
      <c r="H80" s="148"/>
      <c r="I80" s="208" t="e">
        <f t="shared" si="11"/>
        <v>#DIV/0!</v>
      </c>
      <c r="K80" s="195"/>
    </row>
    <row r="81" spans="1:11" ht="15.75">
      <c r="A81" s="185" t="s">
        <v>175</v>
      </c>
      <c r="B81" s="188" t="s">
        <v>136</v>
      </c>
      <c r="C81" s="172"/>
      <c r="D81" s="153">
        <v>0</v>
      </c>
      <c r="E81" s="169" t="s">
        <v>62</v>
      </c>
      <c r="F81" s="153"/>
      <c r="G81" s="187">
        <f t="shared" si="12"/>
        <v>0</v>
      </c>
      <c r="H81" s="148"/>
      <c r="I81" s="208" t="e">
        <f t="shared" si="11"/>
        <v>#DIV/0!</v>
      </c>
      <c r="K81" s="195"/>
    </row>
    <row r="82" spans="1:11" ht="15.75">
      <c r="A82" s="185" t="s">
        <v>176</v>
      </c>
      <c r="B82" s="188" t="s">
        <v>137</v>
      </c>
      <c r="C82" s="172"/>
      <c r="D82" s="153">
        <v>0</v>
      </c>
      <c r="E82" s="169" t="s">
        <v>62</v>
      </c>
      <c r="F82" s="153"/>
      <c r="G82" s="187">
        <f t="shared" si="12"/>
        <v>0</v>
      </c>
      <c r="H82" s="148"/>
      <c r="I82" s="208" t="e">
        <f t="shared" si="11"/>
        <v>#DIV/0!</v>
      </c>
      <c r="K82" s="195"/>
    </row>
    <row r="83" spans="1:11" ht="15.75">
      <c r="A83" s="185" t="s">
        <v>177</v>
      </c>
      <c r="B83" s="188" t="s">
        <v>138</v>
      </c>
      <c r="C83" s="172"/>
      <c r="D83" s="153">
        <v>0</v>
      </c>
      <c r="E83" s="169" t="s">
        <v>48</v>
      </c>
      <c r="F83" s="153"/>
      <c r="G83" s="187">
        <f t="shared" si="12"/>
        <v>0</v>
      </c>
      <c r="H83" s="148"/>
      <c r="I83" s="208" t="e">
        <f t="shared" si="11"/>
        <v>#DIV/0!</v>
      </c>
      <c r="K83" s="195"/>
    </row>
    <row r="84" spans="1:11" ht="15.75">
      <c r="A84" s="185" t="s">
        <v>178</v>
      </c>
      <c r="B84" s="188" t="s">
        <v>139</v>
      </c>
      <c r="C84" s="172"/>
      <c r="D84" s="153">
        <v>0</v>
      </c>
      <c r="E84" s="169" t="s">
        <v>46</v>
      </c>
      <c r="F84" s="153"/>
      <c r="G84" s="187">
        <f t="shared" si="12"/>
        <v>0</v>
      </c>
      <c r="H84" s="148"/>
      <c r="I84" s="208" t="e">
        <f t="shared" si="11"/>
        <v>#DIV/0!</v>
      </c>
      <c r="K84" s="195"/>
    </row>
    <row r="85" spans="1:11" ht="15.75">
      <c r="A85" s="185" t="s">
        <v>179</v>
      </c>
      <c r="B85" s="188" t="s">
        <v>140</v>
      </c>
      <c r="C85" s="172"/>
      <c r="D85" s="153">
        <v>0</v>
      </c>
      <c r="E85" s="169" t="s">
        <v>62</v>
      </c>
      <c r="F85" s="153"/>
      <c r="G85" s="187">
        <f t="shared" si="12"/>
        <v>0</v>
      </c>
      <c r="H85" s="148"/>
      <c r="I85" s="208" t="e">
        <f t="shared" si="11"/>
        <v>#DIV/0!</v>
      </c>
      <c r="K85" s="195"/>
    </row>
    <row r="86" spans="1:11" ht="15.75">
      <c r="A86" s="185" t="s">
        <v>180</v>
      </c>
      <c r="B86" s="188" t="s">
        <v>141</v>
      </c>
      <c r="C86" s="172"/>
      <c r="D86" s="153">
        <v>0</v>
      </c>
      <c r="E86" s="169" t="s">
        <v>62</v>
      </c>
      <c r="F86" s="153"/>
      <c r="G86" s="187">
        <f t="shared" si="12"/>
        <v>0</v>
      </c>
      <c r="H86" s="148"/>
      <c r="I86" s="208" t="e">
        <f t="shared" si="11"/>
        <v>#DIV/0!</v>
      </c>
      <c r="K86" s="195"/>
    </row>
    <row r="87" spans="1:11" ht="15.75">
      <c r="A87" s="185" t="s">
        <v>181</v>
      </c>
      <c r="B87" s="188" t="s">
        <v>142</v>
      </c>
      <c r="C87" s="172"/>
      <c r="D87" s="153">
        <v>0</v>
      </c>
      <c r="E87" s="169" t="s">
        <v>62</v>
      </c>
      <c r="F87" s="153"/>
      <c r="G87" s="187">
        <f t="shared" si="12"/>
        <v>0</v>
      </c>
      <c r="H87" s="148"/>
      <c r="I87" s="208" t="e">
        <f t="shared" si="11"/>
        <v>#DIV/0!</v>
      </c>
      <c r="K87" s="195"/>
    </row>
    <row r="88" spans="1:11" ht="15.75">
      <c r="A88" s="185" t="s">
        <v>182</v>
      </c>
      <c r="B88" s="188" t="s">
        <v>143</v>
      </c>
      <c r="C88" s="172"/>
      <c r="D88" s="153">
        <v>0</v>
      </c>
      <c r="E88" s="169" t="s">
        <v>62</v>
      </c>
      <c r="F88" s="153"/>
      <c r="G88" s="187">
        <f t="shared" si="12"/>
        <v>0</v>
      </c>
      <c r="H88" s="148"/>
      <c r="I88" s="208" t="e">
        <f t="shared" si="11"/>
        <v>#DIV/0!</v>
      </c>
      <c r="K88" s="195"/>
    </row>
    <row r="89" spans="1:11" ht="15.75">
      <c r="A89" s="185" t="s">
        <v>183</v>
      </c>
      <c r="B89" s="188" t="s">
        <v>144</v>
      </c>
      <c r="C89" s="172"/>
      <c r="D89" s="153">
        <v>0</v>
      </c>
      <c r="E89" s="169" t="s">
        <v>62</v>
      </c>
      <c r="F89" s="153"/>
      <c r="G89" s="187">
        <f t="shared" si="12"/>
        <v>0</v>
      </c>
      <c r="H89" s="148"/>
      <c r="I89" s="208" t="e">
        <f t="shared" si="11"/>
        <v>#DIV/0!</v>
      </c>
      <c r="K89" s="195"/>
    </row>
    <row r="90" spans="1:11" ht="15.75">
      <c r="A90" s="185" t="s">
        <v>184</v>
      </c>
      <c r="B90" s="188" t="s">
        <v>145</v>
      </c>
      <c r="C90" s="172"/>
      <c r="D90" s="153">
        <v>0</v>
      </c>
      <c r="E90" s="169" t="s">
        <v>62</v>
      </c>
      <c r="F90" s="153"/>
      <c r="G90" s="187">
        <f t="shared" si="12"/>
        <v>0</v>
      </c>
      <c r="H90" s="148"/>
      <c r="I90" s="208" t="e">
        <f t="shared" si="11"/>
        <v>#DIV/0!</v>
      </c>
      <c r="K90" s="195"/>
    </row>
    <row r="91" spans="1:11" ht="15.75" thickBot="1">
      <c r="A91" s="173"/>
      <c r="B91" s="262"/>
      <c r="C91" s="262"/>
      <c r="D91" s="181"/>
      <c r="E91" s="181"/>
      <c r="F91" s="181"/>
      <c r="G91" s="181"/>
      <c r="H91" s="182"/>
      <c r="I91" s="212"/>
      <c r="J91" s="199"/>
      <c r="K91" s="195"/>
    </row>
    <row r="92" spans="1:11" ht="21" thickBot="1">
      <c r="A92" s="174">
        <v>5</v>
      </c>
      <c r="B92" s="175" t="s">
        <v>185</v>
      </c>
      <c r="C92" s="176"/>
      <c r="D92" s="166"/>
      <c r="E92" s="167"/>
      <c r="F92" s="167"/>
      <c r="G92" s="167"/>
      <c r="H92" s="168">
        <f>SUM(G94:G166)</f>
        <v>0</v>
      </c>
      <c r="I92" s="192"/>
      <c r="J92" s="184" t="e">
        <f>SUM(I94:I166)</f>
        <v>#DIV/0!</v>
      </c>
    </row>
    <row r="93" spans="1:11">
      <c r="A93" s="177"/>
      <c r="B93" s="171"/>
      <c r="C93" s="178"/>
      <c r="D93" s="147"/>
      <c r="E93" s="147"/>
      <c r="F93" s="147"/>
      <c r="G93" s="147"/>
      <c r="H93" s="148"/>
      <c r="I93" s="148"/>
      <c r="J93" s="198"/>
      <c r="K93" s="195"/>
    </row>
    <row r="94" spans="1:11" s="2" customFormat="1" ht="15.75">
      <c r="A94" s="188" t="s">
        <v>12</v>
      </c>
      <c r="B94" s="188" t="s">
        <v>186</v>
      </c>
      <c r="C94" s="172"/>
      <c r="D94" s="153">
        <v>0</v>
      </c>
      <c r="E94" s="169" t="s">
        <v>46</v>
      </c>
      <c r="F94" s="153"/>
      <c r="G94" s="187">
        <f t="shared" ref="G94" si="13">+D94*F94</f>
        <v>0</v>
      </c>
      <c r="H94" s="148"/>
      <c r="I94" s="208" t="e">
        <f t="shared" ref="I94:I125" si="14">+G94/$H$411</f>
        <v>#DIV/0!</v>
      </c>
      <c r="K94" s="194"/>
    </row>
    <row r="95" spans="1:11" s="2" customFormat="1" ht="15.75">
      <c r="A95" s="188" t="s">
        <v>258</v>
      </c>
      <c r="B95" s="188" t="s">
        <v>187</v>
      </c>
      <c r="C95" s="172"/>
      <c r="D95" s="153">
        <v>0</v>
      </c>
      <c r="E95" s="169" t="s">
        <v>47</v>
      </c>
      <c r="F95" s="153"/>
      <c r="G95" s="187">
        <f t="shared" ref="G95:G158" si="15">+D95*F95</f>
        <v>0</v>
      </c>
      <c r="H95" s="148"/>
      <c r="I95" s="208" t="e">
        <f t="shared" si="14"/>
        <v>#DIV/0!</v>
      </c>
      <c r="K95" s="194"/>
    </row>
    <row r="96" spans="1:11" s="2" customFormat="1" ht="15.75">
      <c r="A96" s="188" t="s">
        <v>259</v>
      </c>
      <c r="B96" s="188" t="s">
        <v>188</v>
      </c>
      <c r="C96" s="172"/>
      <c r="D96" s="153">
        <v>0</v>
      </c>
      <c r="E96" s="169" t="s">
        <v>47</v>
      </c>
      <c r="F96" s="153"/>
      <c r="G96" s="187">
        <f t="shared" si="15"/>
        <v>0</v>
      </c>
      <c r="H96" s="148"/>
      <c r="I96" s="208" t="e">
        <f t="shared" si="14"/>
        <v>#DIV/0!</v>
      </c>
      <c r="K96" s="194"/>
    </row>
    <row r="97" spans="1:11" s="2" customFormat="1" ht="15.75">
      <c r="A97" s="188" t="s">
        <v>260</v>
      </c>
      <c r="B97" s="188" t="s">
        <v>189</v>
      </c>
      <c r="C97" s="172"/>
      <c r="D97" s="153">
        <v>0</v>
      </c>
      <c r="E97" s="169" t="s">
        <v>47</v>
      </c>
      <c r="F97" s="153"/>
      <c r="G97" s="187">
        <f t="shared" si="15"/>
        <v>0</v>
      </c>
      <c r="H97" s="148"/>
      <c r="I97" s="208" t="e">
        <f t="shared" si="14"/>
        <v>#DIV/0!</v>
      </c>
      <c r="K97" s="194"/>
    </row>
    <row r="98" spans="1:11" s="2" customFormat="1" ht="15.75">
      <c r="A98" s="188" t="s">
        <v>261</v>
      </c>
      <c r="B98" s="188" t="s">
        <v>190</v>
      </c>
      <c r="C98" s="172"/>
      <c r="D98" s="153">
        <v>0</v>
      </c>
      <c r="E98" s="169" t="s">
        <v>47</v>
      </c>
      <c r="F98" s="153"/>
      <c r="G98" s="187">
        <f t="shared" si="15"/>
        <v>0</v>
      </c>
      <c r="H98" s="148"/>
      <c r="I98" s="208" t="e">
        <f t="shared" si="14"/>
        <v>#DIV/0!</v>
      </c>
      <c r="K98" s="194"/>
    </row>
    <row r="99" spans="1:11" s="2" customFormat="1" ht="15.75">
      <c r="A99" s="188" t="s">
        <v>262</v>
      </c>
      <c r="B99" s="188" t="s">
        <v>191</v>
      </c>
      <c r="C99" s="172"/>
      <c r="D99" s="153">
        <v>0</v>
      </c>
      <c r="E99" s="169" t="s">
        <v>45</v>
      </c>
      <c r="F99" s="153"/>
      <c r="G99" s="187">
        <f t="shared" si="15"/>
        <v>0</v>
      </c>
      <c r="H99" s="148"/>
      <c r="I99" s="208" t="e">
        <f t="shared" si="14"/>
        <v>#DIV/0!</v>
      </c>
      <c r="K99" s="194"/>
    </row>
    <row r="100" spans="1:11" s="2" customFormat="1" ht="15.75">
      <c r="A100" s="188" t="s">
        <v>263</v>
      </c>
      <c r="B100" s="188" t="s">
        <v>192</v>
      </c>
      <c r="C100" s="172"/>
      <c r="D100" s="153">
        <v>0</v>
      </c>
      <c r="E100" s="169" t="s">
        <v>45</v>
      </c>
      <c r="F100" s="153"/>
      <c r="G100" s="187">
        <f t="shared" si="15"/>
        <v>0</v>
      </c>
      <c r="H100" s="148"/>
      <c r="I100" s="208" t="e">
        <f t="shared" si="14"/>
        <v>#DIV/0!</v>
      </c>
      <c r="K100" s="194"/>
    </row>
    <row r="101" spans="1:11" s="2" customFormat="1" ht="15.75">
      <c r="A101" s="188" t="s">
        <v>264</v>
      </c>
      <c r="B101" s="188" t="s">
        <v>193</v>
      </c>
      <c r="C101" s="172"/>
      <c r="D101" s="153">
        <v>0</v>
      </c>
      <c r="E101" s="169" t="s">
        <v>45</v>
      </c>
      <c r="F101" s="153"/>
      <c r="G101" s="187">
        <f t="shared" si="15"/>
        <v>0</v>
      </c>
      <c r="H101" s="148"/>
      <c r="I101" s="208" t="e">
        <f t="shared" si="14"/>
        <v>#DIV/0!</v>
      </c>
      <c r="K101" s="194"/>
    </row>
    <row r="102" spans="1:11" s="2" customFormat="1" ht="15.75">
      <c r="A102" s="188" t="s">
        <v>265</v>
      </c>
      <c r="B102" s="188" t="s">
        <v>194</v>
      </c>
      <c r="C102" s="172"/>
      <c r="D102" s="153">
        <v>0</v>
      </c>
      <c r="E102" s="169" t="s">
        <v>45</v>
      </c>
      <c r="F102" s="153"/>
      <c r="G102" s="187">
        <f t="shared" si="15"/>
        <v>0</v>
      </c>
      <c r="H102" s="148"/>
      <c r="I102" s="208" t="e">
        <f t="shared" si="14"/>
        <v>#DIV/0!</v>
      </c>
      <c r="K102" s="194"/>
    </row>
    <row r="103" spans="1:11" s="2" customFormat="1" ht="15.75">
      <c r="A103" s="188" t="s">
        <v>266</v>
      </c>
      <c r="B103" s="188" t="s">
        <v>195</v>
      </c>
      <c r="C103" s="172"/>
      <c r="D103" s="153">
        <v>0</v>
      </c>
      <c r="E103" s="169" t="s">
        <v>45</v>
      </c>
      <c r="F103" s="153"/>
      <c r="G103" s="187">
        <f t="shared" si="15"/>
        <v>0</v>
      </c>
      <c r="H103" s="148"/>
      <c r="I103" s="208" t="e">
        <f t="shared" si="14"/>
        <v>#DIV/0!</v>
      </c>
      <c r="K103" s="194"/>
    </row>
    <row r="104" spans="1:11" s="2" customFormat="1" ht="15.75">
      <c r="A104" s="188" t="s">
        <v>267</v>
      </c>
      <c r="B104" s="188" t="s">
        <v>196</v>
      </c>
      <c r="C104" s="172"/>
      <c r="D104" s="153">
        <v>0</v>
      </c>
      <c r="E104" s="169" t="s">
        <v>47</v>
      </c>
      <c r="F104" s="153"/>
      <c r="G104" s="187">
        <f t="shared" si="15"/>
        <v>0</v>
      </c>
      <c r="H104" s="148"/>
      <c r="I104" s="208" t="e">
        <f t="shared" si="14"/>
        <v>#DIV/0!</v>
      </c>
      <c r="K104" s="194"/>
    </row>
    <row r="105" spans="1:11" s="2" customFormat="1" ht="15.75">
      <c r="A105" s="188" t="s">
        <v>268</v>
      </c>
      <c r="B105" s="188" t="s">
        <v>197</v>
      </c>
      <c r="C105" s="172"/>
      <c r="D105" s="153">
        <v>0</v>
      </c>
      <c r="E105" s="169" t="s">
        <v>47</v>
      </c>
      <c r="F105" s="153"/>
      <c r="G105" s="187">
        <f t="shared" si="15"/>
        <v>0</v>
      </c>
      <c r="H105" s="148"/>
      <c r="I105" s="208" t="e">
        <f t="shared" si="14"/>
        <v>#DIV/0!</v>
      </c>
      <c r="K105" s="194"/>
    </row>
    <row r="106" spans="1:11" s="2" customFormat="1" ht="15.75">
      <c r="A106" s="188" t="s">
        <v>269</v>
      </c>
      <c r="B106" s="188" t="s">
        <v>198</v>
      </c>
      <c r="C106" s="172"/>
      <c r="D106" s="153">
        <v>0</v>
      </c>
      <c r="E106" s="169" t="s">
        <v>46</v>
      </c>
      <c r="F106" s="153"/>
      <c r="G106" s="187">
        <f t="shared" si="15"/>
        <v>0</v>
      </c>
      <c r="H106" s="148"/>
      <c r="I106" s="208" t="e">
        <f t="shared" si="14"/>
        <v>#DIV/0!</v>
      </c>
      <c r="K106" s="194"/>
    </row>
    <row r="107" spans="1:11" s="2" customFormat="1" ht="15.75">
      <c r="A107" s="188" t="s">
        <v>270</v>
      </c>
      <c r="B107" s="188" t="s">
        <v>199</v>
      </c>
      <c r="C107" s="172"/>
      <c r="D107" s="153">
        <v>0</v>
      </c>
      <c r="E107" s="169" t="s">
        <v>48</v>
      </c>
      <c r="F107" s="153"/>
      <c r="G107" s="187">
        <f t="shared" si="15"/>
        <v>0</v>
      </c>
      <c r="H107" s="148"/>
      <c r="I107" s="208" t="e">
        <f t="shared" si="14"/>
        <v>#DIV/0!</v>
      </c>
      <c r="K107" s="194"/>
    </row>
    <row r="108" spans="1:11" s="2" customFormat="1" ht="15.75">
      <c r="A108" s="188" t="s">
        <v>271</v>
      </c>
      <c r="B108" s="188" t="s">
        <v>200</v>
      </c>
      <c r="C108" s="172"/>
      <c r="D108" s="153">
        <v>0</v>
      </c>
      <c r="E108" s="169" t="s">
        <v>47</v>
      </c>
      <c r="F108" s="153"/>
      <c r="G108" s="187">
        <f t="shared" si="15"/>
        <v>0</v>
      </c>
      <c r="H108" s="148"/>
      <c r="I108" s="208" t="e">
        <f t="shared" si="14"/>
        <v>#DIV/0!</v>
      </c>
      <c r="K108" s="194"/>
    </row>
    <row r="109" spans="1:11" s="2" customFormat="1" ht="15.75">
      <c r="A109" s="188" t="s">
        <v>272</v>
      </c>
      <c r="B109" s="188" t="s">
        <v>201</v>
      </c>
      <c r="C109" s="172"/>
      <c r="D109" s="153">
        <v>0</v>
      </c>
      <c r="E109" s="169" t="s">
        <v>47</v>
      </c>
      <c r="F109" s="153"/>
      <c r="G109" s="187">
        <f t="shared" si="15"/>
        <v>0</v>
      </c>
      <c r="H109" s="148"/>
      <c r="I109" s="208" t="e">
        <f t="shared" si="14"/>
        <v>#DIV/0!</v>
      </c>
      <c r="K109" s="194"/>
    </row>
    <row r="110" spans="1:11" s="2" customFormat="1" ht="15.75">
      <c r="A110" s="188" t="s">
        <v>273</v>
      </c>
      <c r="B110" s="188" t="s">
        <v>202</v>
      </c>
      <c r="C110" s="172"/>
      <c r="D110" s="153">
        <v>0</v>
      </c>
      <c r="E110" s="169" t="s">
        <v>47</v>
      </c>
      <c r="F110" s="153"/>
      <c r="G110" s="187">
        <f t="shared" si="15"/>
        <v>0</v>
      </c>
      <c r="H110" s="148"/>
      <c r="I110" s="208" t="e">
        <f t="shared" si="14"/>
        <v>#DIV/0!</v>
      </c>
      <c r="K110" s="194"/>
    </row>
    <row r="111" spans="1:11" s="2" customFormat="1" ht="15.75">
      <c r="A111" s="188" t="s">
        <v>274</v>
      </c>
      <c r="B111" s="188" t="s">
        <v>203</v>
      </c>
      <c r="C111" s="172"/>
      <c r="D111" s="153">
        <v>0</v>
      </c>
      <c r="E111" s="169" t="s">
        <v>47</v>
      </c>
      <c r="F111" s="153"/>
      <c r="G111" s="187">
        <f t="shared" si="15"/>
        <v>0</v>
      </c>
      <c r="H111" s="148"/>
      <c r="I111" s="208" t="e">
        <f t="shared" si="14"/>
        <v>#DIV/0!</v>
      </c>
      <c r="K111" s="194"/>
    </row>
    <row r="112" spans="1:11" s="2" customFormat="1" ht="15.75">
      <c r="A112" s="188" t="s">
        <v>275</v>
      </c>
      <c r="B112" s="188" t="s">
        <v>204</v>
      </c>
      <c r="C112" s="172"/>
      <c r="D112" s="153">
        <v>0</v>
      </c>
      <c r="E112" s="169" t="s">
        <v>47</v>
      </c>
      <c r="F112" s="153"/>
      <c r="G112" s="187">
        <f t="shared" si="15"/>
        <v>0</v>
      </c>
      <c r="H112" s="148"/>
      <c r="I112" s="208" t="e">
        <f t="shared" si="14"/>
        <v>#DIV/0!</v>
      </c>
      <c r="K112" s="194"/>
    </row>
    <row r="113" spans="1:11" s="2" customFormat="1" ht="15.75">
      <c r="A113" s="188" t="s">
        <v>276</v>
      </c>
      <c r="B113" s="188" t="s">
        <v>205</v>
      </c>
      <c r="C113" s="172"/>
      <c r="D113" s="153">
        <v>0</v>
      </c>
      <c r="E113" s="169" t="s">
        <v>47</v>
      </c>
      <c r="F113" s="153"/>
      <c r="G113" s="187">
        <f t="shared" si="15"/>
        <v>0</v>
      </c>
      <c r="H113" s="148"/>
      <c r="I113" s="208" t="e">
        <f t="shared" si="14"/>
        <v>#DIV/0!</v>
      </c>
      <c r="K113" s="194"/>
    </row>
    <row r="114" spans="1:11" s="2" customFormat="1" ht="15.75">
      <c r="A114" s="188" t="s">
        <v>277</v>
      </c>
      <c r="B114" s="188" t="s">
        <v>206</v>
      </c>
      <c r="C114" s="172"/>
      <c r="D114" s="153">
        <v>0</v>
      </c>
      <c r="E114" s="169" t="s">
        <v>47</v>
      </c>
      <c r="F114" s="153"/>
      <c r="G114" s="187">
        <f t="shared" si="15"/>
        <v>0</v>
      </c>
      <c r="H114" s="148"/>
      <c r="I114" s="208" t="e">
        <f t="shared" si="14"/>
        <v>#DIV/0!</v>
      </c>
      <c r="K114" s="194"/>
    </row>
    <row r="115" spans="1:11" s="2" customFormat="1" ht="15.75">
      <c r="A115" s="188" t="s">
        <v>278</v>
      </c>
      <c r="B115" s="188" t="s">
        <v>207</v>
      </c>
      <c r="C115" s="172"/>
      <c r="D115" s="153">
        <v>0</v>
      </c>
      <c r="E115" s="169" t="s">
        <v>47</v>
      </c>
      <c r="F115" s="153"/>
      <c r="G115" s="187">
        <f t="shared" si="15"/>
        <v>0</v>
      </c>
      <c r="H115" s="148"/>
      <c r="I115" s="208" t="e">
        <f t="shared" si="14"/>
        <v>#DIV/0!</v>
      </c>
      <c r="K115" s="194"/>
    </row>
    <row r="116" spans="1:11" s="2" customFormat="1" ht="15.75">
      <c r="A116" s="188" t="s">
        <v>279</v>
      </c>
      <c r="B116" s="188" t="s">
        <v>208</v>
      </c>
      <c r="C116" s="172"/>
      <c r="D116" s="153">
        <v>0</v>
      </c>
      <c r="E116" s="169" t="s">
        <v>47</v>
      </c>
      <c r="F116" s="153"/>
      <c r="G116" s="187">
        <f t="shared" si="15"/>
        <v>0</v>
      </c>
      <c r="H116" s="148"/>
      <c r="I116" s="208" t="e">
        <f t="shared" si="14"/>
        <v>#DIV/0!</v>
      </c>
      <c r="K116" s="194"/>
    </row>
    <row r="117" spans="1:11" s="2" customFormat="1" ht="15.75">
      <c r="A117" s="188" t="s">
        <v>280</v>
      </c>
      <c r="B117" s="188" t="s">
        <v>209</v>
      </c>
      <c r="C117" s="172"/>
      <c r="D117" s="153">
        <v>0</v>
      </c>
      <c r="E117" s="169" t="s">
        <v>47</v>
      </c>
      <c r="F117" s="153"/>
      <c r="G117" s="187">
        <f t="shared" si="15"/>
        <v>0</v>
      </c>
      <c r="H117" s="148"/>
      <c r="I117" s="208" t="e">
        <f t="shared" si="14"/>
        <v>#DIV/0!</v>
      </c>
      <c r="K117" s="194"/>
    </row>
    <row r="118" spans="1:11" s="2" customFormat="1" ht="15.75">
      <c r="A118" s="188" t="s">
        <v>281</v>
      </c>
      <c r="B118" s="188" t="s">
        <v>210</v>
      </c>
      <c r="C118" s="172"/>
      <c r="D118" s="153">
        <v>0</v>
      </c>
      <c r="E118" s="169" t="s">
        <v>47</v>
      </c>
      <c r="F118" s="153"/>
      <c r="G118" s="187">
        <f t="shared" si="15"/>
        <v>0</v>
      </c>
      <c r="H118" s="148"/>
      <c r="I118" s="208" t="e">
        <f t="shared" si="14"/>
        <v>#DIV/0!</v>
      </c>
      <c r="K118" s="194"/>
    </row>
    <row r="119" spans="1:11" s="2" customFormat="1" ht="15.75">
      <c r="A119" s="188" t="s">
        <v>282</v>
      </c>
      <c r="B119" s="188" t="s">
        <v>211</v>
      </c>
      <c r="C119" s="172"/>
      <c r="D119" s="153">
        <v>0</v>
      </c>
      <c r="E119" s="169" t="s">
        <v>47</v>
      </c>
      <c r="F119" s="153"/>
      <c r="G119" s="187">
        <f t="shared" si="15"/>
        <v>0</v>
      </c>
      <c r="H119" s="148"/>
      <c r="I119" s="208" t="e">
        <f t="shared" si="14"/>
        <v>#DIV/0!</v>
      </c>
      <c r="K119" s="194"/>
    </row>
    <row r="120" spans="1:11" s="2" customFormat="1" ht="15.75">
      <c r="A120" s="188" t="s">
        <v>283</v>
      </c>
      <c r="B120" s="188" t="s">
        <v>212</v>
      </c>
      <c r="C120" s="172"/>
      <c r="D120" s="153">
        <v>0</v>
      </c>
      <c r="E120" s="169" t="s">
        <v>47</v>
      </c>
      <c r="F120" s="153"/>
      <c r="G120" s="187">
        <f t="shared" si="15"/>
        <v>0</v>
      </c>
      <c r="H120" s="148"/>
      <c r="I120" s="208" t="e">
        <f t="shared" si="14"/>
        <v>#DIV/0!</v>
      </c>
      <c r="K120" s="194"/>
    </row>
    <row r="121" spans="1:11" s="2" customFormat="1" ht="15.75">
      <c r="A121" s="188" t="s">
        <v>284</v>
      </c>
      <c r="B121" s="188" t="s">
        <v>213</v>
      </c>
      <c r="C121" s="172"/>
      <c r="D121" s="153">
        <v>0</v>
      </c>
      <c r="E121" s="169" t="s">
        <v>46</v>
      </c>
      <c r="F121" s="153"/>
      <c r="G121" s="187">
        <f t="shared" si="15"/>
        <v>0</v>
      </c>
      <c r="H121" s="148"/>
      <c r="I121" s="208" t="e">
        <f t="shared" si="14"/>
        <v>#DIV/0!</v>
      </c>
      <c r="K121" s="194"/>
    </row>
    <row r="122" spans="1:11" s="2" customFormat="1" ht="15.75">
      <c r="A122" s="188" t="s">
        <v>285</v>
      </c>
      <c r="B122" s="188" t="s">
        <v>214</v>
      </c>
      <c r="C122" s="172"/>
      <c r="D122" s="153">
        <v>0</v>
      </c>
      <c r="E122" s="169" t="s">
        <v>47</v>
      </c>
      <c r="F122" s="153"/>
      <c r="G122" s="187">
        <f t="shared" si="15"/>
        <v>0</v>
      </c>
      <c r="H122" s="148"/>
      <c r="I122" s="208" t="e">
        <f t="shared" si="14"/>
        <v>#DIV/0!</v>
      </c>
      <c r="K122" s="194"/>
    </row>
    <row r="123" spans="1:11" s="2" customFormat="1" ht="15.75">
      <c r="A123" s="188" t="s">
        <v>286</v>
      </c>
      <c r="B123" s="188" t="s">
        <v>215</v>
      </c>
      <c r="C123" s="172"/>
      <c r="D123" s="153">
        <v>0</v>
      </c>
      <c r="E123" s="169" t="s">
        <v>47</v>
      </c>
      <c r="F123" s="153"/>
      <c r="G123" s="187">
        <f t="shared" si="15"/>
        <v>0</v>
      </c>
      <c r="H123" s="148"/>
      <c r="I123" s="208" t="e">
        <f t="shared" si="14"/>
        <v>#DIV/0!</v>
      </c>
      <c r="K123" s="194"/>
    </row>
    <row r="124" spans="1:11" s="2" customFormat="1" ht="15.75">
      <c r="A124" s="188" t="s">
        <v>287</v>
      </c>
      <c r="B124" s="188" t="s">
        <v>216</v>
      </c>
      <c r="C124" s="172"/>
      <c r="D124" s="153">
        <v>0</v>
      </c>
      <c r="E124" s="169" t="s">
        <v>47</v>
      </c>
      <c r="F124" s="153"/>
      <c r="G124" s="187">
        <f t="shared" si="15"/>
        <v>0</v>
      </c>
      <c r="H124" s="148"/>
      <c r="I124" s="208" t="e">
        <f t="shared" si="14"/>
        <v>#DIV/0!</v>
      </c>
      <c r="K124" s="194"/>
    </row>
    <row r="125" spans="1:11" s="2" customFormat="1" ht="15.75">
      <c r="A125" s="188" t="s">
        <v>288</v>
      </c>
      <c r="B125" s="188" t="s">
        <v>217</v>
      </c>
      <c r="C125" s="172"/>
      <c r="D125" s="153">
        <v>0</v>
      </c>
      <c r="E125" s="169" t="s">
        <v>47</v>
      </c>
      <c r="F125" s="153"/>
      <c r="G125" s="187">
        <f t="shared" si="15"/>
        <v>0</v>
      </c>
      <c r="H125" s="148"/>
      <c r="I125" s="208" t="e">
        <f t="shared" si="14"/>
        <v>#DIV/0!</v>
      </c>
      <c r="K125" s="194"/>
    </row>
    <row r="126" spans="1:11" s="2" customFormat="1" ht="15.75">
      <c r="A126" s="188" t="s">
        <v>289</v>
      </c>
      <c r="B126" s="188" t="s">
        <v>218</v>
      </c>
      <c r="C126" s="172"/>
      <c r="D126" s="153">
        <v>0</v>
      </c>
      <c r="E126" s="169" t="s">
        <v>47</v>
      </c>
      <c r="F126" s="153"/>
      <c r="G126" s="187">
        <f t="shared" si="15"/>
        <v>0</v>
      </c>
      <c r="H126" s="148"/>
      <c r="I126" s="208" t="e">
        <f t="shared" ref="I126:I157" si="16">+G126/$H$411</f>
        <v>#DIV/0!</v>
      </c>
      <c r="K126" s="194"/>
    </row>
    <row r="127" spans="1:11" s="2" customFormat="1" ht="15.75">
      <c r="A127" s="188" t="s">
        <v>290</v>
      </c>
      <c r="B127" s="188" t="s">
        <v>219</v>
      </c>
      <c r="C127" s="172"/>
      <c r="D127" s="153">
        <v>0</v>
      </c>
      <c r="E127" s="169" t="s">
        <v>47</v>
      </c>
      <c r="F127" s="153"/>
      <c r="G127" s="187">
        <f t="shared" si="15"/>
        <v>0</v>
      </c>
      <c r="H127" s="148"/>
      <c r="I127" s="208" t="e">
        <f t="shared" si="16"/>
        <v>#DIV/0!</v>
      </c>
      <c r="K127" s="194"/>
    </row>
    <row r="128" spans="1:11" s="2" customFormat="1" ht="15.75">
      <c r="A128" s="188" t="s">
        <v>291</v>
      </c>
      <c r="B128" s="188" t="s">
        <v>220</v>
      </c>
      <c r="C128" s="172"/>
      <c r="D128" s="153">
        <v>0</v>
      </c>
      <c r="E128" s="169" t="s">
        <v>47</v>
      </c>
      <c r="F128" s="153"/>
      <c r="G128" s="187">
        <f t="shared" si="15"/>
        <v>0</v>
      </c>
      <c r="H128" s="148"/>
      <c r="I128" s="208" t="e">
        <f t="shared" si="16"/>
        <v>#DIV/0!</v>
      </c>
      <c r="K128" s="194"/>
    </row>
    <row r="129" spans="1:11" s="2" customFormat="1" ht="15.75">
      <c r="A129" s="188" t="s">
        <v>292</v>
      </c>
      <c r="B129" s="188" t="s">
        <v>221</v>
      </c>
      <c r="C129" s="172"/>
      <c r="D129" s="153">
        <v>0</v>
      </c>
      <c r="E129" s="169" t="s">
        <v>47</v>
      </c>
      <c r="F129" s="153"/>
      <c r="G129" s="187">
        <f t="shared" si="15"/>
        <v>0</v>
      </c>
      <c r="H129" s="148"/>
      <c r="I129" s="208" t="e">
        <f t="shared" si="16"/>
        <v>#DIV/0!</v>
      </c>
      <c r="K129" s="194"/>
    </row>
    <row r="130" spans="1:11" s="2" customFormat="1" ht="15.75">
      <c r="A130" s="188" t="s">
        <v>293</v>
      </c>
      <c r="B130" s="188" t="s">
        <v>222</v>
      </c>
      <c r="C130" s="172"/>
      <c r="D130" s="153">
        <v>0</v>
      </c>
      <c r="E130" s="169" t="s">
        <v>47</v>
      </c>
      <c r="F130" s="153"/>
      <c r="G130" s="187">
        <f t="shared" si="15"/>
        <v>0</v>
      </c>
      <c r="H130" s="148"/>
      <c r="I130" s="208" t="e">
        <f t="shared" si="16"/>
        <v>#DIV/0!</v>
      </c>
      <c r="K130" s="194"/>
    </row>
    <row r="131" spans="1:11" s="2" customFormat="1" ht="15.75">
      <c r="A131" s="188" t="s">
        <v>294</v>
      </c>
      <c r="B131" s="188" t="s">
        <v>223</v>
      </c>
      <c r="C131" s="172"/>
      <c r="D131" s="153">
        <v>0</v>
      </c>
      <c r="E131" s="169" t="s">
        <v>47</v>
      </c>
      <c r="F131" s="153"/>
      <c r="G131" s="187">
        <f t="shared" si="15"/>
        <v>0</v>
      </c>
      <c r="H131" s="148"/>
      <c r="I131" s="208" t="e">
        <f t="shared" si="16"/>
        <v>#DIV/0!</v>
      </c>
      <c r="K131" s="194"/>
    </row>
    <row r="132" spans="1:11" s="2" customFormat="1" ht="15.75">
      <c r="A132" s="188" t="s">
        <v>295</v>
      </c>
      <c r="B132" s="188" t="s">
        <v>224</v>
      </c>
      <c r="C132" s="172"/>
      <c r="D132" s="153">
        <v>0</v>
      </c>
      <c r="E132" s="169" t="s">
        <v>47</v>
      </c>
      <c r="F132" s="153"/>
      <c r="G132" s="187">
        <f t="shared" si="15"/>
        <v>0</v>
      </c>
      <c r="H132" s="148"/>
      <c r="I132" s="208" t="e">
        <f t="shared" si="16"/>
        <v>#DIV/0!</v>
      </c>
      <c r="K132" s="194"/>
    </row>
    <row r="133" spans="1:11" s="2" customFormat="1" ht="15.75">
      <c r="A133" s="188" t="s">
        <v>296</v>
      </c>
      <c r="B133" s="188" t="s">
        <v>225</v>
      </c>
      <c r="C133" s="172"/>
      <c r="D133" s="153">
        <v>0</v>
      </c>
      <c r="E133" s="169" t="s">
        <v>47</v>
      </c>
      <c r="F133" s="153"/>
      <c r="G133" s="187">
        <f t="shared" si="15"/>
        <v>0</v>
      </c>
      <c r="H133" s="148"/>
      <c r="I133" s="208" t="e">
        <f t="shared" si="16"/>
        <v>#DIV/0!</v>
      </c>
      <c r="K133" s="194"/>
    </row>
    <row r="134" spans="1:11" s="2" customFormat="1" ht="15.75">
      <c r="A134" s="188" t="s">
        <v>297</v>
      </c>
      <c r="B134" s="188" t="s">
        <v>226</v>
      </c>
      <c r="C134" s="172"/>
      <c r="D134" s="153">
        <v>0</v>
      </c>
      <c r="E134" s="169" t="s">
        <v>47</v>
      </c>
      <c r="F134" s="153"/>
      <c r="G134" s="187">
        <f t="shared" si="15"/>
        <v>0</v>
      </c>
      <c r="H134" s="148"/>
      <c r="I134" s="208" t="e">
        <f t="shared" si="16"/>
        <v>#DIV/0!</v>
      </c>
      <c r="K134" s="194"/>
    </row>
    <row r="135" spans="1:11" s="2" customFormat="1" ht="15.75">
      <c r="A135" s="188" t="s">
        <v>298</v>
      </c>
      <c r="B135" s="188" t="s">
        <v>227</v>
      </c>
      <c r="C135" s="172"/>
      <c r="D135" s="153">
        <v>0</v>
      </c>
      <c r="E135" s="169" t="s">
        <v>47</v>
      </c>
      <c r="F135" s="153"/>
      <c r="G135" s="187">
        <f t="shared" si="15"/>
        <v>0</v>
      </c>
      <c r="H135" s="148"/>
      <c r="I135" s="208" t="e">
        <f t="shared" si="16"/>
        <v>#DIV/0!</v>
      </c>
      <c r="K135" s="194"/>
    </row>
    <row r="136" spans="1:11" s="2" customFormat="1" ht="15.75">
      <c r="A136" s="188" t="s">
        <v>299</v>
      </c>
      <c r="B136" s="188" t="s">
        <v>228</v>
      </c>
      <c r="C136" s="172"/>
      <c r="D136" s="153">
        <v>0</v>
      </c>
      <c r="E136" s="169" t="s">
        <v>47</v>
      </c>
      <c r="F136" s="153"/>
      <c r="G136" s="187">
        <f t="shared" si="15"/>
        <v>0</v>
      </c>
      <c r="H136" s="148"/>
      <c r="I136" s="208" t="e">
        <f t="shared" si="16"/>
        <v>#DIV/0!</v>
      </c>
      <c r="K136" s="194"/>
    </row>
    <row r="137" spans="1:11" s="2" customFormat="1" ht="15.75">
      <c r="A137" s="188" t="s">
        <v>300</v>
      </c>
      <c r="B137" s="188" t="s">
        <v>229</v>
      </c>
      <c r="C137" s="172"/>
      <c r="D137" s="153">
        <v>0</v>
      </c>
      <c r="E137" s="169" t="s">
        <v>47</v>
      </c>
      <c r="F137" s="153"/>
      <c r="G137" s="187">
        <f t="shared" si="15"/>
        <v>0</v>
      </c>
      <c r="H137" s="148"/>
      <c r="I137" s="208" t="e">
        <f t="shared" si="16"/>
        <v>#DIV/0!</v>
      </c>
      <c r="K137" s="194"/>
    </row>
    <row r="138" spans="1:11" s="2" customFormat="1" ht="15.75">
      <c r="A138" s="188" t="s">
        <v>301</v>
      </c>
      <c r="B138" s="188" t="s">
        <v>230</v>
      </c>
      <c r="C138" s="172"/>
      <c r="D138" s="153">
        <v>0</v>
      </c>
      <c r="E138" s="169" t="s">
        <v>47</v>
      </c>
      <c r="F138" s="153"/>
      <c r="G138" s="187">
        <f t="shared" si="15"/>
        <v>0</v>
      </c>
      <c r="H138" s="148"/>
      <c r="I138" s="208" t="e">
        <f t="shared" si="16"/>
        <v>#DIV/0!</v>
      </c>
      <c r="K138" s="194"/>
    </row>
    <row r="139" spans="1:11" s="2" customFormat="1" ht="15.75">
      <c r="A139" s="188" t="s">
        <v>302</v>
      </c>
      <c r="B139" s="188" t="s">
        <v>231</v>
      </c>
      <c r="C139" s="172"/>
      <c r="D139" s="153">
        <v>0</v>
      </c>
      <c r="E139" s="169" t="s">
        <v>47</v>
      </c>
      <c r="F139" s="153"/>
      <c r="G139" s="187">
        <f t="shared" si="15"/>
        <v>0</v>
      </c>
      <c r="H139" s="148"/>
      <c r="I139" s="208" t="e">
        <f t="shared" si="16"/>
        <v>#DIV/0!</v>
      </c>
      <c r="K139" s="194"/>
    </row>
    <row r="140" spans="1:11" s="2" customFormat="1" ht="15.75">
      <c r="A140" s="188" t="s">
        <v>303</v>
      </c>
      <c r="B140" s="188" t="s">
        <v>232</v>
      </c>
      <c r="C140" s="172"/>
      <c r="D140" s="153">
        <v>0</v>
      </c>
      <c r="E140" s="169" t="s">
        <v>47</v>
      </c>
      <c r="F140" s="153"/>
      <c r="G140" s="187">
        <f t="shared" si="15"/>
        <v>0</v>
      </c>
      <c r="H140" s="148"/>
      <c r="I140" s="208" t="e">
        <f t="shared" si="16"/>
        <v>#DIV/0!</v>
      </c>
      <c r="K140" s="194"/>
    </row>
    <row r="141" spans="1:11" s="2" customFormat="1" ht="15.75">
      <c r="A141" s="188" t="s">
        <v>304</v>
      </c>
      <c r="B141" s="188" t="s">
        <v>233</v>
      </c>
      <c r="C141" s="172"/>
      <c r="D141" s="153">
        <v>0</v>
      </c>
      <c r="E141" s="169" t="s">
        <v>47</v>
      </c>
      <c r="F141" s="153"/>
      <c r="G141" s="187">
        <f t="shared" si="15"/>
        <v>0</v>
      </c>
      <c r="H141" s="148"/>
      <c r="I141" s="208" t="e">
        <f t="shared" si="16"/>
        <v>#DIV/0!</v>
      </c>
      <c r="K141" s="194"/>
    </row>
    <row r="142" spans="1:11" s="2" customFormat="1" ht="15.75">
      <c r="A142" s="188" t="s">
        <v>305</v>
      </c>
      <c r="B142" s="188" t="s">
        <v>234</v>
      </c>
      <c r="C142" s="172"/>
      <c r="D142" s="153">
        <v>0</v>
      </c>
      <c r="E142" s="169" t="s">
        <v>47</v>
      </c>
      <c r="F142" s="153"/>
      <c r="G142" s="187">
        <f t="shared" si="15"/>
        <v>0</v>
      </c>
      <c r="H142" s="148"/>
      <c r="I142" s="208" t="e">
        <f t="shared" si="16"/>
        <v>#DIV/0!</v>
      </c>
      <c r="K142" s="194"/>
    </row>
    <row r="143" spans="1:11" s="2" customFormat="1" ht="15.75">
      <c r="A143" s="188" t="s">
        <v>306</v>
      </c>
      <c r="B143" s="188" t="s">
        <v>235</v>
      </c>
      <c r="C143" s="172"/>
      <c r="D143" s="153">
        <v>0</v>
      </c>
      <c r="E143" s="169" t="s">
        <v>47</v>
      </c>
      <c r="F143" s="153"/>
      <c r="G143" s="187">
        <f t="shared" si="15"/>
        <v>0</v>
      </c>
      <c r="H143" s="148"/>
      <c r="I143" s="208" t="e">
        <f t="shared" si="16"/>
        <v>#DIV/0!</v>
      </c>
      <c r="K143" s="194"/>
    </row>
    <row r="144" spans="1:11" s="2" customFormat="1" ht="15.75">
      <c r="A144" s="188" t="s">
        <v>307</v>
      </c>
      <c r="B144" s="188" t="s">
        <v>236</v>
      </c>
      <c r="C144" s="172"/>
      <c r="D144" s="153">
        <v>0</v>
      </c>
      <c r="E144" s="169" t="s">
        <v>47</v>
      </c>
      <c r="F144" s="153"/>
      <c r="G144" s="187">
        <f t="shared" si="15"/>
        <v>0</v>
      </c>
      <c r="H144" s="148"/>
      <c r="I144" s="208" t="e">
        <f t="shared" si="16"/>
        <v>#DIV/0!</v>
      </c>
      <c r="K144" s="194"/>
    </row>
    <row r="145" spans="1:11" s="2" customFormat="1" ht="15.75">
      <c r="A145" s="188" t="s">
        <v>308</v>
      </c>
      <c r="B145" s="188" t="s">
        <v>237</v>
      </c>
      <c r="C145" s="172"/>
      <c r="D145" s="153">
        <v>0</v>
      </c>
      <c r="E145" s="169" t="s">
        <v>45</v>
      </c>
      <c r="F145" s="153"/>
      <c r="G145" s="187">
        <f t="shared" si="15"/>
        <v>0</v>
      </c>
      <c r="H145" s="148"/>
      <c r="I145" s="208" t="e">
        <f t="shared" si="16"/>
        <v>#DIV/0!</v>
      </c>
      <c r="K145" s="194"/>
    </row>
    <row r="146" spans="1:11" s="2" customFormat="1" ht="15.75">
      <c r="A146" s="188" t="s">
        <v>309</v>
      </c>
      <c r="B146" s="188" t="s">
        <v>238</v>
      </c>
      <c r="C146" s="172"/>
      <c r="D146" s="153">
        <v>0</v>
      </c>
      <c r="E146" s="169" t="s">
        <v>46</v>
      </c>
      <c r="F146" s="153"/>
      <c r="G146" s="187">
        <f t="shared" si="15"/>
        <v>0</v>
      </c>
      <c r="H146" s="148"/>
      <c r="I146" s="208" t="e">
        <f t="shared" si="16"/>
        <v>#DIV/0!</v>
      </c>
      <c r="K146" s="194"/>
    </row>
    <row r="147" spans="1:11" s="2" customFormat="1" ht="15.75">
      <c r="A147" s="188" t="s">
        <v>310</v>
      </c>
      <c r="B147" s="188" t="s">
        <v>239</v>
      </c>
      <c r="C147" s="172"/>
      <c r="D147" s="153">
        <v>0</v>
      </c>
      <c r="E147" s="169" t="s">
        <v>47</v>
      </c>
      <c r="F147" s="153"/>
      <c r="G147" s="187">
        <f t="shared" si="15"/>
        <v>0</v>
      </c>
      <c r="H147" s="148"/>
      <c r="I147" s="208" t="e">
        <f t="shared" si="16"/>
        <v>#DIV/0!</v>
      </c>
      <c r="K147" s="194"/>
    </row>
    <row r="148" spans="1:11" s="2" customFormat="1" ht="15.75">
      <c r="A148" s="188" t="s">
        <v>311</v>
      </c>
      <c r="B148" s="188" t="s">
        <v>240</v>
      </c>
      <c r="C148" s="172"/>
      <c r="D148" s="153">
        <v>0</v>
      </c>
      <c r="E148" s="169" t="s">
        <v>47</v>
      </c>
      <c r="F148" s="153"/>
      <c r="G148" s="187">
        <f t="shared" si="15"/>
        <v>0</v>
      </c>
      <c r="H148" s="148"/>
      <c r="I148" s="208" t="e">
        <f t="shared" si="16"/>
        <v>#DIV/0!</v>
      </c>
      <c r="K148" s="194"/>
    </row>
    <row r="149" spans="1:11" s="2" customFormat="1" ht="15.75">
      <c r="A149" s="188" t="s">
        <v>312</v>
      </c>
      <c r="B149" s="188" t="s">
        <v>241</v>
      </c>
      <c r="C149" s="172"/>
      <c r="D149" s="153">
        <v>0</v>
      </c>
      <c r="E149" s="169" t="s">
        <v>47</v>
      </c>
      <c r="F149" s="153"/>
      <c r="G149" s="187">
        <f t="shared" si="15"/>
        <v>0</v>
      </c>
      <c r="H149" s="148"/>
      <c r="I149" s="208" t="e">
        <f t="shared" si="16"/>
        <v>#DIV/0!</v>
      </c>
      <c r="K149" s="194"/>
    </row>
    <row r="150" spans="1:11" s="2" customFormat="1" ht="15.75">
      <c r="A150" s="188" t="s">
        <v>313</v>
      </c>
      <c r="B150" s="188" t="s">
        <v>242</v>
      </c>
      <c r="C150" s="172"/>
      <c r="D150" s="153">
        <v>0</v>
      </c>
      <c r="E150" s="169" t="s">
        <v>47</v>
      </c>
      <c r="F150" s="153"/>
      <c r="G150" s="187">
        <f t="shared" si="15"/>
        <v>0</v>
      </c>
      <c r="H150" s="148"/>
      <c r="I150" s="208" t="e">
        <f t="shared" si="16"/>
        <v>#DIV/0!</v>
      </c>
      <c r="K150" s="194"/>
    </row>
    <row r="151" spans="1:11" s="2" customFormat="1" ht="15.75">
      <c r="A151" s="188" t="s">
        <v>314</v>
      </c>
      <c r="B151" s="188" t="s">
        <v>243</v>
      </c>
      <c r="C151" s="172"/>
      <c r="D151" s="153">
        <v>0</v>
      </c>
      <c r="E151" s="169" t="s">
        <v>47</v>
      </c>
      <c r="F151" s="153"/>
      <c r="G151" s="187">
        <f t="shared" si="15"/>
        <v>0</v>
      </c>
      <c r="H151" s="148"/>
      <c r="I151" s="208" t="e">
        <f t="shared" si="16"/>
        <v>#DIV/0!</v>
      </c>
      <c r="K151" s="194"/>
    </row>
    <row r="152" spans="1:11" s="2" customFormat="1" ht="15.75">
      <c r="A152" s="188" t="s">
        <v>315</v>
      </c>
      <c r="B152" s="188" t="s">
        <v>244</v>
      </c>
      <c r="C152" s="172"/>
      <c r="D152" s="153">
        <v>0</v>
      </c>
      <c r="E152" s="169" t="s">
        <v>47</v>
      </c>
      <c r="F152" s="153"/>
      <c r="G152" s="187">
        <f t="shared" si="15"/>
        <v>0</v>
      </c>
      <c r="H152" s="148"/>
      <c r="I152" s="208" t="e">
        <f t="shared" si="16"/>
        <v>#DIV/0!</v>
      </c>
      <c r="K152" s="194"/>
    </row>
    <row r="153" spans="1:11" s="2" customFormat="1" ht="15.75">
      <c r="A153" s="188" t="s">
        <v>316</v>
      </c>
      <c r="B153" s="188" t="s">
        <v>245</v>
      </c>
      <c r="C153" s="172"/>
      <c r="D153" s="153">
        <v>0</v>
      </c>
      <c r="E153" s="169" t="s">
        <v>47</v>
      </c>
      <c r="F153" s="153"/>
      <c r="G153" s="187">
        <f t="shared" si="15"/>
        <v>0</v>
      </c>
      <c r="H153" s="148"/>
      <c r="I153" s="208" t="e">
        <f t="shared" si="16"/>
        <v>#DIV/0!</v>
      </c>
      <c r="K153" s="194"/>
    </row>
    <row r="154" spans="1:11" s="2" customFormat="1" ht="15.75">
      <c r="A154" s="188" t="s">
        <v>317</v>
      </c>
      <c r="B154" s="188" t="s">
        <v>246</v>
      </c>
      <c r="C154" s="172"/>
      <c r="D154" s="153">
        <v>0</v>
      </c>
      <c r="E154" s="169" t="s">
        <v>46</v>
      </c>
      <c r="F154" s="153"/>
      <c r="G154" s="187">
        <f t="shared" si="15"/>
        <v>0</v>
      </c>
      <c r="H154" s="148"/>
      <c r="I154" s="208" t="e">
        <f t="shared" si="16"/>
        <v>#DIV/0!</v>
      </c>
      <c r="K154" s="194"/>
    </row>
    <row r="155" spans="1:11" s="2" customFormat="1" ht="15.75">
      <c r="A155" s="188" t="s">
        <v>318</v>
      </c>
      <c r="B155" s="188" t="s">
        <v>247</v>
      </c>
      <c r="C155" s="172"/>
      <c r="D155" s="153">
        <v>0</v>
      </c>
      <c r="E155" s="169" t="s">
        <v>46</v>
      </c>
      <c r="F155" s="153"/>
      <c r="G155" s="187">
        <f t="shared" si="15"/>
        <v>0</v>
      </c>
      <c r="H155" s="148"/>
      <c r="I155" s="208" t="e">
        <f t="shared" si="16"/>
        <v>#DIV/0!</v>
      </c>
      <c r="K155" s="194"/>
    </row>
    <row r="156" spans="1:11" s="2" customFormat="1" ht="15.75">
      <c r="A156" s="188" t="s">
        <v>319</v>
      </c>
      <c r="B156" s="188" t="s">
        <v>248</v>
      </c>
      <c r="C156" s="172"/>
      <c r="D156" s="153">
        <v>0</v>
      </c>
      <c r="E156" s="169" t="s">
        <v>47</v>
      </c>
      <c r="F156" s="153"/>
      <c r="G156" s="187">
        <f t="shared" si="15"/>
        <v>0</v>
      </c>
      <c r="H156" s="148"/>
      <c r="I156" s="208" t="e">
        <f t="shared" si="16"/>
        <v>#DIV/0!</v>
      </c>
      <c r="K156" s="194"/>
    </row>
    <row r="157" spans="1:11" s="2" customFormat="1" ht="15.75">
      <c r="A157" s="188" t="s">
        <v>320</v>
      </c>
      <c r="B157" s="188" t="s">
        <v>249</v>
      </c>
      <c r="C157" s="172"/>
      <c r="D157" s="153">
        <v>0</v>
      </c>
      <c r="E157" s="169" t="s">
        <v>47</v>
      </c>
      <c r="F157" s="153"/>
      <c r="G157" s="187">
        <f t="shared" si="15"/>
        <v>0</v>
      </c>
      <c r="H157" s="148"/>
      <c r="I157" s="208" t="e">
        <f t="shared" si="16"/>
        <v>#DIV/0!</v>
      </c>
      <c r="K157" s="194"/>
    </row>
    <row r="158" spans="1:11" s="2" customFormat="1" ht="15.75">
      <c r="A158" s="188" t="s">
        <v>321</v>
      </c>
      <c r="B158" s="188" t="s">
        <v>250</v>
      </c>
      <c r="C158" s="172"/>
      <c r="D158" s="153">
        <v>0</v>
      </c>
      <c r="E158" s="169" t="s">
        <v>47</v>
      </c>
      <c r="F158" s="153"/>
      <c r="G158" s="187">
        <f t="shared" si="15"/>
        <v>0</v>
      </c>
      <c r="H158" s="148"/>
      <c r="I158" s="208" t="e">
        <f t="shared" ref="I158:I165" si="17">+G158/$H$411</f>
        <v>#DIV/0!</v>
      </c>
      <c r="K158" s="194"/>
    </row>
    <row r="159" spans="1:11" s="2" customFormat="1" ht="15.75">
      <c r="A159" s="188" t="s">
        <v>322</v>
      </c>
      <c r="B159" s="188" t="s">
        <v>251</v>
      </c>
      <c r="C159" s="172"/>
      <c r="D159" s="153">
        <v>0</v>
      </c>
      <c r="E159" s="169" t="s">
        <v>47</v>
      </c>
      <c r="F159" s="153"/>
      <c r="G159" s="187">
        <f t="shared" ref="G159:G165" si="18">+D159*F159</f>
        <v>0</v>
      </c>
      <c r="H159" s="148"/>
      <c r="I159" s="208" t="e">
        <f t="shared" si="17"/>
        <v>#DIV/0!</v>
      </c>
      <c r="K159" s="194"/>
    </row>
    <row r="160" spans="1:11" s="2" customFormat="1" ht="15.75">
      <c r="A160" s="188" t="s">
        <v>323</v>
      </c>
      <c r="B160" s="188" t="s">
        <v>252</v>
      </c>
      <c r="C160" s="172"/>
      <c r="D160" s="153">
        <v>0</v>
      </c>
      <c r="E160" s="169" t="s">
        <v>47</v>
      </c>
      <c r="F160" s="153"/>
      <c r="G160" s="187">
        <f t="shared" si="18"/>
        <v>0</v>
      </c>
      <c r="H160" s="148"/>
      <c r="I160" s="208" t="e">
        <f t="shared" si="17"/>
        <v>#DIV/0!</v>
      </c>
      <c r="K160" s="194"/>
    </row>
    <row r="161" spans="1:11" s="2" customFormat="1" ht="15.75">
      <c r="A161" s="188" t="s">
        <v>324</v>
      </c>
      <c r="B161" s="188" t="s">
        <v>253</v>
      </c>
      <c r="C161" s="172"/>
      <c r="D161" s="153">
        <v>0</v>
      </c>
      <c r="E161" s="169" t="s">
        <v>47</v>
      </c>
      <c r="F161" s="153"/>
      <c r="G161" s="187">
        <f t="shared" si="18"/>
        <v>0</v>
      </c>
      <c r="H161" s="148"/>
      <c r="I161" s="208" t="e">
        <f t="shared" si="17"/>
        <v>#DIV/0!</v>
      </c>
      <c r="K161" s="194"/>
    </row>
    <row r="162" spans="1:11" s="2" customFormat="1" ht="15.75">
      <c r="A162" s="188" t="s">
        <v>325</v>
      </c>
      <c r="B162" s="188" t="s">
        <v>254</v>
      </c>
      <c r="C162" s="172"/>
      <c r="D162" s="153">
        <v>0</v>
      </c>
      <c r="E162" s="169" t="s">
        <v>47</v>
      </c>
      <c r="F162" s="153"/>
      <c r="G162" s="187">
        <f t="shared" si="18"/>
        <v>0</v>
      </c>
      <c r="H162" s="148"/>
      <c r="I162" s="208" t="e">
        <f t="shared" si="17"/>
        <v>#DIV/0!</v>
      </c>
      <c r="K162" s="194"/>
    </row>
    <row r="163" spans="1:11" s="2" customFormat="1" ht="15.75">
      <c r="A163" s="188" t="s">
        <v>326</v>
      </c>
      <c r="B163" s="188" t="s">
        <v>255</v>
      </c>
      <c r="C163" s="172"/>
      <c r="D163" s="153">
        <v>0</v>
      </c>
      <c r="E163" s="169" t="s">
        <v>47</v>
      </c>
      <c r="F163" s="153"/>
      <c r="G163" s="187">
        <f t="shared" si="18"/>
        <v>0</v>
      </c>
      <c r="H163" s="148"/>
      <c r="I163" s="208" t="e">
        <f t="shared" si="17"/>
        <v>#DIV/0!</v>
      </c>
      <c r="K163" s="194"/>
    </row>
    <row r="164" spans="1:11" s="2" customFormat="1" ht="15.75">
      <c r="A164" s="188" t="s">
        <v>327</v>
      </c>
      <c r="B164" s="188" t="s">
        <v>256</v>
      </c>
      <c r="C164" s="172"/>
      <c r="D164" s="153">
        <v>0</v>
      </c>
      <c r="E164" s="169" t="s">
        <v>47</v>
      </c>
      <c r="F164" s="153"/>
      <c r="G164" s="187">
        <f t="shared" si="18"/>
        <v>0</v>
      </c>
      <c r="H164" s="148"/>
      <c r="I164" s="208" t="e">
        <f t="shared" si="17"/>
        <v>#DIV/0!</v>
      </c>
      <c r="K164" s="194"/>
    </row>
    <row r="165" spans="1:11" s="2" customFormat="1" ht="15.75">
      <c r="A165" s="188" t="s">
        <v>328</v>
      </c>
      <c r="B165" s="188" t="s">
        <v>257</v>
      </c>
      <c r="C165" s="172"/>
      <c r="D165" s="153">
        <v>0</v>
      </c>
      <c r="E165" s="169" t="s">
        <v>46</v>
      </c>
      <c r="F165" s="153"/>
      <c r="G165" s="187">
        <f t="shared" si="18"/>
        <v>0</v>
      </c>
      <c r="H165" s="148"/>
      <c r="I165" s="208" t="e">
        <f t="shared" si="17"/>
        <v>#DIV/0!</v>
      </c>
      <c r="K165" s="194"/>
    </row>
    <row r="166" spans="1:11" ht="16.5" thickBot="1">
      <c r="A166" s="188"/>
      <c r="B166" s="191"/>
      <c r="C166" s="172"/>
      <c r="D166" s="153"/>
      <c r="E166" s="169"/>
      <c r="F166" s="153"/>
      <c r="G166" s="181"/>
      <c r="H166" s="182"/>
      <c r="I166" s="197"/>
      <c r="K166" s="195"/>
    </row>
    <row r="167" spans="1:11" ht="21" thickBot="1">
      <c r="A167" s="164">
        <v>6</v>
      </c>
      <c r="B167" s="165" t="s">
        <v>329</v>
      </c>
      <c r="C167" s="211"/>
      <c r="D167" s="166"/>
      <c r="E167" s="167"/>
      <c r="F167" s="167"/>
      <c r="G167" s="167"/>
      <c r="H167" s="168">
        <f>SUM(G169:G181)</f>
        <v>0</v>
      </c>
      <c r="I167" s="192"/>
      <c r="J167" s="184" t="e">
        <f>SUM(I169:I181)</f>
        <v>#DIV/0!</v>
      </c>
    </row>
    <row r="168" spans="1:11">
      <c r="A168" s="179"/>
      <c r="B168" s="180"/>
      <c r="C168" s="171"/>
      <c r="D168" s="147"/>
      <c r="E168" s="147"/>
      <c r="F168" s="147"/>
      <c r="G168" s="147"/>
      <c r="H168" s="148"/>
      <c r="I168" s="148"/>
      <c r="J168" s="196"/>
      <c r="K168" s="195"/>
    </row>
    <row r="169" spans="1:11" s="2" customFormat="1" ht="15.75">
      <c r="A169" s="185" t="s">
        <v>13</v>
      </c>
      <c r="B169" s="188" t="s">
        <v>341</v>
      </c>
      <c r="C169" s="172"/>
      <c r="D169" s="153">
        <v>0</v>
      </c>
      <c r="E169" s="169" t="s">
        <v>45</v>
      </c>
      <c r="F169" s="153"/>
      <c r="G169" s="187">
        <f t="shared" ref="G169" si="19">+D169*F169</f>
        <v>0</v>
      </c>
      <c r="H169" s="148"/>
      <c r="I169" s="208" t="e">
        <f t="shared" ref="I169:I180" si="20">+G169/$H$411</f>
        <v>#DIV/0!</v>
      </c>
      <c r="K169" s="194"/>
    </row>
    <row r="170" spans="1:11" s="2" customFormat="1" ht="15.75">
      <c r="A170" s="185" t="s">
        <v>330</v>
      </c>
      <c r="B170" s="188" t="s">
        <v>342</v>
      </c>
      <c r="C170" s="172"/>
      <c r="D170" s="153">
        <v>0</v>
      </c>
      <c r="E170" s="169" t="s">
        <v>45</v>
      </c>
      <c r="F170" s="153"/>
      <c r="G170" s="187">
        <f t="shared" ref="G170:G180" si="21">+D170*F170</f>
        <v>0</v>
      </c>
      <c r="H170" s="148"/>
      <c r="I170" s="208" t="e">
        <f t="shared" si="20"/>
        <v>#DIV/0!</v>
      </c>
      <c r="K170" s="194"/>
    </row>
    <row r="171" spans="1:11" s="2" customFormat="1" ht="15.75">
      <c r="A171" s="185" t="s">
        <v>331</v>
      </c>
      <c r="B171" s="188" t="s">
        <v>343</v>
      </c>
      <c r="C171" s="172"/>
      <c r="D171" s="153">
        <v>0</v>
      </c>
      <c r="E171" s="169" t="s">
        <v>45</v>
      </c>
      <c r="F171" s="153"/>
      <c r="G171" s="187">
        <f t="shared" si="21"/>
        <v>0</v>
      </c>
      <c r="H171" s="148"/>
      <c r="I171" s="208" t="e">
        <f t="shared" si="20"/>
        <v>#DIV/0!</v>
      </c>
      <c r="K171" s="194"/>
    </row>
    <row r="172" spans="1:11" s="2" customFormat="1" ht="15.75">
      <c r="A172" s="185" t="s">
        <v>332</v>
      </c>
      <c r="B172" s="188" t="s">
        <v>344</v>
      </c>
      <c r="C172" s="172"/>
      <c r="D172" s="153">
        <v>0</v>
      </c>
      <c r="E172" s="169" t="s">
        <v>45</v>
      </c>
      <c r="F172" s="153"/>
      <c r="G172" s="187">
        <f t="shared" si="21"/>
        <v>0</v>
      </c>
      <c r="H172" s="148"/>
      <c r="I172" s="208" t="e">
        <f t="shared" si="20"/>
        <v>#DIV/0!</v>
      </c>
      <c r="K172" s="194"/>
    </row>
    <row r="173" spans="1:11" s="2" customFormat="1" ht="15.75">
      <c r="A173" s="185" t="s">
        <v>333</v>
      </c>
      <c r="B173" s="188" t="s">
        <v>345</v>
      </c>
      <c r="C173" s="172"/>
      <c r="D173" s="153">
        <v>0</v>
      </c>
      <c r="E173" s="169" t="s">
        <v>45</v>
      </c>
      <c r="F173" s="153"/>
      <c r="G173" s="187">
        <f t="shared" si="21"/>
        <v>0</v>
      </c>
      <c r="H173" s="148"/>
      <c r="I173" s="208" t="e">
        <f t="shared" si="20"/>
        <v>#DIV/0!</v>
      </c>
      <c r="K173" s="194"/>
    </row>
    <row r="174" spans="1:11" s="2" customFormat="1" ht="15.75">
      <c r="A174" s="185" t="s">
        <v>334</v>
      </c>
      <c r="B174" s="188" t="s">
        <v>346</v>
      </c>
      <c r="C174" s="172"/>
      <c r="D174" s="153">
        <v>0</v>
      </c>
      <c r="E174" s="169" t="s">
        <v>45</v>
      </c>
      <c r="F174" s="153"/>
      <c r="G174" s="187">
        <f t="shared" si="21"/>
        <v>0</v>
      </c>
      <c r="H174" s="148"/>
      <c r="I174" s="208" t="e">
        <f t="shared" si="20"/>
        <v>#DIV/0!</v>
      </c>
      <c r="K174" s="194"/>
    </row>
    <row r="175" spans="1:11" s="2" customFormat="1" ht="15.75">
      <c r="A175" s="185" t="s">
        <v>335</v>
      </c>
      <c r="B175" s="188" t="s">
        <v>347</v>
      </c>
      <c r="C175" s="172"/>
      <c r="D175" s="153">
        <v>0</v>
      </c>
      <c r="E175" s="169" t="s">
        <v>45</v>
      </c>
      <c r="F175" s="153"/>
      <c r="G175" s="187">
        <f t="shared" si="21"/>
        <v>0</v>
      </c>
      <c r="H175" s="148"/>
      <c r="I175" s="208" t="e">
        <f t="shared" si="20"/>
        <v>#DIV/0!</v>
      </c>
      <c r="K175" s="194"/>
    </row>
    <row r="176" spans="1:11" s="2" customFormat="1" ht="15.75">
      <c r="A176" s="185" t="s">
        <v>336</v>
      </c>
      <c r="B176" s="188" t="s">
        <v>348</v>
      </c>
      <c r="C176" s="172"/>
      <c r="D176" s="153">
        <v>0</v>
      </c>
      <c r="E176" s="169" t="s">
        <v>45</v>
      </c>
      <c r="F176" s="153"/>
      <c r="G176" s="187">
        <f t="shared" si="21"/>
        <v>0</v>
      </c>
      <c r="H176" s="148"/>
      <c r="I176" s="208" t="e">
        <f t="shared" si="20"/>
        <v>#DIV/0!</v>
      </c>
      <c r="K176" s="194"/>
    </row>
    <row r="177" spans="1:11" s="2" customFormat="1" ht="15.75">
      <c r="A177" s="185" t="s">
        <v>337</v>
      </c>
      <c r="B177" s="188" t="s">
        <v>349</v>
      </c>
      <c r="C177" s="172"/>
      <c r="D177" s="153">
        <v>0</v>
      </c>
      <c r="E177" s="169" t="s">
        <v>45</v>
      </c>
      <c r="F177" s="153"/>
      <c r="G177" s="187">
        <f t="shared" si="21"/>
        <v>0</v>
      </c>
      <c r="H177" s="148"/>
      <c r="I177" s="208" t="e">
        <f t="shared" si="20"/>
        <v>#DIV/0!</v>
      </c>
      <c r="K177" s="194"/>
    </row>
    <row r="178" spans="1:11" s="2" customFormat="1" ht="15.75">
      <c r="A178" s="185" t="s">
        <v>338</v>
      </c>
      <c r="B178" s="188" t="s">
        <v>350</v>
      </c>
      <c r="C178" s="172"/>
      <c r="D178" s="153">
        <v>0</v>
      </c>
      <c r="E178" s="169" t="s">
        <v>45</v>
      </c>
      <c r="F178" s="153"/>
      <c r="G178" s="187">
        <f t="shared" si="21"/>
        <v>0</v>
      </c>
      <c r="H178" s="148"/>
      <c r="I178" s="208" t="e">
        <f t="shared" si="20"/>
        <v>#DIV/0!</v>
      </c>
      <c r="K178" s="194"/>
    </row>
    <row r="179" spans="1:11" s="2" customFormat="1" ht="15.75">
      <c r="A179" s="185" t="s">
        <v>339</v>
      </c>
      <c r="B179" s="188" t="s">
        <v>351</v>
      </c>
      <c r="C179" s="172"/>
      <c r="D179" s="153">
        <v>0</v>
      </c>
      <c r="E179" s="169" t="s">
        <v>45</v>
      </c>
      <c r="F179" s="153"/>
      <c r="G179" s="187">
        <f t="shared" si="21"/>
        <v>0</v>
      </c>
      <c r="H179" s="148"/>
      <c r="I179" s="208" t="e">
        <f t="shared" si="20"/>
        <v>#DIV/0!</v>
      </c>
      <c r="K179" s="194"/>
    </row>
    <row r="180" spans="1:11" s="2" customFormat="1" ht="15.75">
      <c r="A180" s="185" t="s">
        <v>340</v>
      </c>
      <c r="B180" s="188" t="s">
        <v>352</v>
      </c>
      <c r="C180" s="172"/>
      <c r="D180" s="153">
        <v>0</v>
      </c>
      <c r="E180" s="169" t="s">
        <v>45</v>
      </c>
      <c r="F180" s="153"/>
      <c r="G180" s="187">
        <f t="shared" si="21"/>
        <v>0</v>
      </c>
      <c r="H180" s="148"/>
      <c r="I180" s="208" t="e">
        <f t="shared" si="20"/>
        <v>#DIV/0!</v>
      </c>
      <c r="K180" s="194"/>
    </row>
    <row r="181" spans="1:11" ht="15.75" thickBot="1">
      <c r="A181" s="173"/>
      <c r="B181" s="262"/>
      <c r="C181" s="262"/>
      <c r="D181" s="181"/>
      <c r="E181" s="181"/>
      <c r="F181" s="181"/>
      <c r="G181" s="181"/>
      <c r="H181" s="182"/>
      <c r="I181" s="182"/>
      <c r="J181" s="182"/>
      <c r="K181" s="195"/>
    </row>
    <row r="182" spans="1:11" ht="21" thickBot="1">
      <c r="A182" s="174">
        <v>7</v>
      </c>
      <c r="B182" s="175" t="s">
        <v>353</v>
      </c>
      <c r="C182" s="176"/>
      <c r="D182" s="166"/>
      <c r="E182" s="167"/>
      <c r="F182" s="167"/>
      <c r="G182" s="167"/>
      <c r="H182" s="168">
        <f>SUM(G184:G214)</f>
        <v>0</v>
      </c>
      <c r="I182" s="192"/>
      <c r="J182" s="184" t="e">
        <f>SUM(I184:I214)</f>
        <v>#DIV/0!</v>
      </c>
    </row>
    <row r="183" spans="1:11">
      <c r="A183" s="179"/>
      <c r="B183" s="180"/>
      <c r="C183" s="171"/>
      <c r="D183" s="147"/>
      <c r="E183" s="147"/>
      <c r="F183" s="147"/>
      <c r="G183" s="147"/>
      <c r="H183" s="148"/>
      <c r="I183" s="148"/>
      <c r="J183" s="196"/>
      <c r="K183" s="195"/>
    </row>
    <row r="184" spans="1:11" s="2" customFormat="1" ht="15.75">
      <c r="A184" s="185" t="s">
        <v>14</v>
      </c>
      <c r="B184" s="188" t="s">
        <v>354</v>
      </c>
      <c r="C184" s="172"/>
      <c r="D184" s="153">
        <v>0</v>
      </c>
      <c r="E184" s="169" t="s">
        <v>45</v>
      </c>
      <c r="F184" s="153"/>
      <c r="G184" s="187">
        <f t="shared" ref="G184" si="22">+D184*F184</f>
        <v>0</v>
      </c>
      <c r="H184" s="148"/>
      <c r="I184" s="208" t="e">
        <f t="shared" ref="I184:I213" si="23">+G184/$H$411</f>
        <v>#DIV/0!</v>
      </c>
      <c r="K184" s="194"/>
    </row>
    <row r="185" spans="1:11" s="2" customFormat="1" ht="15.75">
      <c r="A185" s="185" t="s">
        <v>63</v>
      </c>
      <c r="B185" s="188" t="s">
        <v>355</v>
      </c>
      <c r="C185" s="172"/>
      <c r="D185" s="153">
        <v>0</v>
      </c>
      <c r="E185" s="169" t="s">
        <v>48</v>
      </c>
      <c r="F185" s="153"/>
      <c r="G185" s="187">
        <f t="shared" ref="G185:G186" si="24">+D185*F185</f>
        <v>0</v>
      </c>
      <c r="H185" s="148"/>
      <c r="I185" s="208" t="e">
        <f t="shared" si="23"/>
        <v>#DIV/0!</v>
      </c>
      <c r="K185" s="194"/>
    </row>
    <row r="186" spans="1:11" s="2" customFormat="1" ht="15.75">
      <c r="A186" s="185" t="s">
        <v>64</v>
      </c>
      <c r="B186" s="188" t="s">
        <v>356</v>
      </c>
      <c r="C186" s="172"/>
      <c r="D186" s="153">
        <v>0</v>
      </c>
      <c r="E186" s="169" t="s">
        <v>48</v>
      </c>
      <c r="F186" s="153"/>
      <c r="G186" s="187">
        <f t="shared" si="24"/>
        <v>0</v>
      </c>
      <c r="H186" s="148"/>
      <c r="I186" s="208" t="e">
        <f t="shared" si="23"/>
        <v>#DIV/0!</v>
      </c>
      <c r="K186" s="194"/>
    </row>
    <row r="187" spans="1:11" s="2" customFormat="1" ht="15.75">
      <c r="A187" s="185" t="s">
        <v>69</v>
      </c>
      <c r="B187" s="188" t="s">
        <v>357</v>
      </c>
      <c r="C187" s="172"/>
      <c r="D187" s="153">
        <v>0</v>
      </c>
      <c r="E187" s="169" t="s">
        <v>45</v>
      </c>
      <c r="F187" s="153"/>
      <c r="G187" s="187">
        <f t="shared" ref="G187:G189" si="25">+D187*F187</f>
        <v>0</v>
      </c>
      <c r="H187" s="148"/>
      <c r="I187" s="208" t="e">
        <f t="shared" si="23"/>
        <v>#DIV/0!</v>
      </c>
      <c r="K187" s="194"/>
    </row>
    <row r="188" spans="1:11" s="2" customFormat="1" ht="15.75">
      <c r="A188" s="185" t="s">
        <v>70</v>
      </c>
      <c r="B188" s="188" t="s">
        <v>358</v>
      </c>
      <c r="C188" s="172"/>
      <c r="D188" s="153">
        <v>0</v>
      </c>
      <c r="E188" s="169" t="s">
        <v>45</v>
      </c>
      <c r="F188" s="153"/>
      <c r="G188" s="187">
        <f t="shared" si="25"/>
        <v>0</v>
      </c>
      <c r="H188" s="148"/>
      <c r="I188" s="208" t="e">
        <f t="shared" si="23"/>
        <v>#DIV/0!</v>
      </c>
      <c r="K188" s="194"/>
    </row>
    <row r="189" spans="1:11" s="2" customFormat="1" ht="15.75">
      <c r="A189" s="185" t="s">
        <v>71</v>
      </c>
      <c r="B189" s="188" t="s">
        <v>359</v>
      </c>
      <c r="C189" s="172"/>
      <c r="D189" s="153">
        <v>0</v>
      </c>
      <c r="E189" s="169" t="s">
        <v>45</v>
      </c>
      <c r="F189" s="153"/>
      <c r="G189" s="187">
        <f t="shared" si="25"/>
        <v>0</v>
      </c>
      <c r="H189" s="148"/>
      <c r="I189" s="208" t="e">
        <f t="shared" si="23"/>
        <v>#DIV/0!</v>
      </c>
      <c r="K189" s="194"/>
    </row>
    <row r="190" spans="1:11" s="2" customFormat="1" ht="15.75">
      <c r="A190" s="185" t="s">
        <v>383</v>
      </c>
      <c r="B190" s="188" t="s">
        <v>349</v>
      </c>
      <c r="C190" s="172"/>
      <c r="D190" s="153">
        <v>0</v>
      </c>
      <c r="E190" s="169" t="s">
        <v>45</v>
      </c>
      <c r="F190" s="153"/>
      <c r="G190" s="187">
        <f t="shared" ref="G190:G213" si="26">+D190*F190</f>
        <v>0</v>
      </c>
      <c r="H190" s="148"/>
      <c r="I190" s="208" t="e">
        <f t="shared" si="23"/>
        <v>#DIV/0!</v>
      </c>
      <c r="K190" s="194"/>
    </row>
    <row r="191" spans="1:11" s="2" customFormat="1" ht="15.75">
      <c r="A191" s="185" t="s">
        <v>384</v>
      </c>
      <c r="B191" s="188" t="s">
        <v>360</v>
      </c>
      <c r="C191" s="172"/>
      <c r="D191" s="153">
        <v>0</v>
      </c>
      <c r="E191" s="169" t="s">
        <v>48</v>
      </c>
      <c r="F191" s="153"/>
      <c r="G191" s="187">
        <f t="shared" si="26"/>
        <v>0</v>
      </c>
      <c r="H191" s="148"/>
      <c r="I191" s="208" t="e">
        <f t="shared" si="23"/>
        <v>#DIV/0!</v>
      </c>
      <c r="K191" s="194"/>
    </row>
    <row r="192" spans="1:11" s="2" customFormat="1" ht="15.75">
      <c r="A192" s="185" t="s">
        <v>385</v>
      </c>
      <c r="B192" s="188" t="s">
        <v>361</v>
      </c>
      <c r="C192" s="172"/>
      <c r="D192" s="153">
        <v>0</v>
      </c>
      <c r="E192" s="169" t="s">
        <v>48</v>
      </c>
      <c r="F192" s="153"/>
      <c r="G192" s="187">
        <f t="shared" si="26"/>
        <v>0</v>
      </c>
      <c r="H192" s="148"/>
      <c r="I192" s="208" t="e">
        <f t="shared" si="23"/>
        <v>#DIV/0!</v>
      </c>
      <c r="K192" s="194"/>
    </row>
    <row r="193" spans="1:11" s="2" customFormat="1" ht="15.75">
      <c r="A193" s="185" t="s">
        <v>386</v>
      </c>
      <c r="B193" s="188" t="s">
        <v>362</v>
      </c>
      <c r="C193" s="172"/>
      <c r="D193" s="153">
        <v>0</v>
      </c>
      <c r="E193" s="169" t="s">
        <v>48</v>
      </c>
      <c r="F193" s="153"/>
      <c r="G193" s="187">
        <f t="shared" si="26"/>
        <v>0</v>
      </c>
      <c r="H193" s="148"/>
      <c r="I193" s="208" t="e">
        <f t="shared" si="23"/>
        <v>#DIV/0!</v>
      </c>
      <c r="K193" s="194"/>
    </row>
    <row r="194" spans="1:11" s="2" customFormat="1" ht="15.75">
      <c r="A194" s="185" t="s">
        <v>387</v>
      </c>
      <c r="B194" s="188" t="s">
        <v>363</v>
      </c>
      <c r="C194" s="172"/>
      <c r="D194" s="153">
        <v>0</v>
      </c>
      <c r="E194" s="169" t="s">
        <v>48</v>
      </c>
      <c r="F194" s="153"/>
      <c r="G194" s="187">
        <f t="shared" si="26"/>
        <v>0</v>
      </c>
      <c r="H194" s="148"/>
      <c r="I194" s="208" t="e">
        <f t="shared" si="23"/>
        <v>#DIV/0!</v>
      </c>
      <c r="K194" s="194"/>
    </row>
    <row r="195" spans="1:11" s="2" customFormat="1" ht="15.75">
      <c r="A195" s="185" t="s">
        <v>388</v>
      </c>
      <c r="B195" s="188" t="s">
        <v>364</v>
      </c>
      <c r="C195" s="172"/>
      <c r="D195" s="153">
        <v>0</v>
      </c>
      <c r="E195" s="169" t="s">
        <v>48</v>
      </c>
      <c r="F195" s="153"/>
      <c r="G195" s="187">
        <f t="shared" si="26"/>
        <v>0</v>
      </c>
      <c r="H195" s="148"/>
      <c r="I195" s="208" t="e">
        <f t="shared" si="23"/>
        <v>#DIV/0!</v>
      </c>
      <c r="K195" s="194"/>
    </row>
    <row r="196" spans="1:11" s="2" customFormat="1" ht="15.75">
      <c r="A196" s="185" t="s">
        <v>389</v>
      </c>
      <c r="B196" s="188" t="s">
        <v>365</v>
      </c>
      <c r="C196" s="172"/>
      <c r="D196" s="153">
        <v>0</v>
      </c>
      <c r="E196" s="169" t="s">
        <v>48</v>
      </c>
      <c r="F196" s="153"/>
      <c r="G196" s="187">
        <f t="shared" si="26"/>
        <v>0</v>
      </c>
      <c r="H196" s="148"/>
      <c r="I196" s="208" t="e">
        <f t="shared" si="23"/>
        <v>#DIV/0!</v>
      </c>
      <c r="K196" s="194"/>
    </row>
    <row r="197" spans="1:11" s="2" customFormat="1" ht="15.75">
      <c r="A197" s="185" t="s">
        <v>390</v>
      </c>
      <c r="B197" s="188" t="s">
        <v>366</v>
      </c>
      <c r="C197" s="172"/>
      <c r="D197" s="153">
        <v>0</v>
      </c>
      <c r="E197" s="169" t="s">
        <v>48</v>
      </c>
      <c r="F197" s="153"/>
      <c r="G197" s="187">
        <f t="shared" si="26"/>
        <v>0</v>
      </c>
      <c r="H197" s="148"/>
      <c r="I197" s="208" t="e">
        <f t="shared" si="23"/>
        <v>#DIV/0!</v>
      </c>
      <c r="K197" s="194"/>
    </row>
    <row r="198" spans="1:11" s="2" customFormat="1" ht="15.75">
      <c r="A198" s="185" t="s">
        <v>391</v>
      </c>
      <c r="B198" s="188" t="s">
        <v>367</v>
      </c>
      <c r="C198" s="172"/>
      <c r="D198" s="153">
        <v>0</v>
      </c>
      <c r="E198" s="169" t="s">
        <v>48</v>
      </c>
      <c r="F198" s="153"/>
      <c r="G198" s="187">
        <f t="shared" si="26"/>
        <v>0</v>
      </c>
      <c r="H198" s="148"/>
      <c r="I198" s="208" t="e">
        <f t="shared" si="23"/>
        <v>#DIV/0!</v>
      </c>
      <c r="K198" s="194"/>
    </row>
    <row r="199" spans="1:11" s="2" customFormat="1" ht="15.75">
      <c r="A199" s="185" t="s">
        <v>392</v>
      </c>
      <c r="B199" s="188" t="s">
        <v>368</v>
      </c>
      <c r="C199" s="172"/>
      <c r="D199" s="153">
        <v>0</v>
      </c>
      <c r="E199" s="169" t="s">
        <v>48</v>
      </c>
      <c r="F199" s="153"/>
      <c r="G199" s="187">
        <f t="shared" si="26"/>
        <v>0</v>
      </c>
      <c r="H199" s="148"/>
      <c r="I199" s="208" t="e">
        <f t="shared" si="23"/>
        <v>#DIV/0!</v>
      </c>
      <c r="K199" s="194"/>
    </row>
    <row r="200" spans="1:11" s="2" customFormat="1" ht="15.75">
      <c r="A200" s="185" t="s">
        <v>393</v>
      </c>
      <c r="B200" s="188" t="s">
        <v>369</v>
      </c>
      <c r="C200" s="172"/>
      <c r="D200" s="153">
        <v>0</v>
      </c>
      <c r="E200" s="169" t="s">
        <v>48</v>
      </c>
      <c r="F200" s="153"/>
      <c r="G200" s="187">
        <f t="shared" si="26"/>
        <v>0</v>
      </c>
      <c r="H200" s="148"/>
      <c r="I200" s="208" t="e">
        <f t="shared" si="23"/>
        <v>#DIV/0!</v>
      </c>
      <c r="K200" s="194"/>
    </row>
    <row r="201" spans="1:11" s="2" customFormat="1" ht="15.75">
      <c r="A201" s="185" t="s">
        <v>394</v>
      </c>
      <c r="B201" s="188" t="s">
        <v>370</v>
      </c>
      <c r="C201" s="172"/>
      <c r="D201" s="153">
        <v>0</v>
      </c>
      <c r="E201" s="169" t="s">
        <v>48</v>
      </c>
      <c r="F201" s="153"/>
      <c r="G201" s="187">
        <f t="shared" si="26"/>
        <v>0</v>
      </c>
      <c r="H201" s="148"/>
      <c r="I201" s="208" t="e">
        <f t="shared" si="23"/>
        <v>#DIV/0!</v>
      </c>
      <c r="K201" s="194"/>
    </row>
    <row r="202" spans="1:11" s="2" customFormat="1" ht="15.75">
      <c r="A202" s="185" t="s">
        <v>395</v>
      </c>
      <c r="B202" s="188" t="s">
        <v>371</v>
      </c>
      <c r="C202" s="172"/>
      <c r="D202" s="153">
        <v>0</v>
      </c>
      <c r="E202" s="169" t="s">
        <v>48</v>
      </c>
      <c r="F202" s="153"/>
      <c r="G202" s="187">
        <f t="shared" si="26"/>
        <v>0</v>
      </c>
      <c r="H202" s="148"/>
      <c r="I202" s="208" t="e">
        <f t="shared" si="23"/>
        <v>#DIV/0!</v>
      </c>
      <c r="K202" s="194"/>
    </row>
    <row r="203" spans="1:11" s="2" customFormat="1" ht="15.75">
      <c r="A203" s="185" t="s">
        <v>396</v>
      </c>
      <c r="B203" s="188" t="s">
        <v>372</v>
      </c>
      <c r="C203" s="172"/>
      <c r="D203" s="153">
        <v>0</v>
      </c>
      <c r="E203" s="169" t="s">
        <v>48</v>
      </c>
      <c r="F203" s="153"/>
      <c r="G203" s="187">
        <f t="shared" si="26"/>
        <v>0</v>
      </c>
      <c r="H203" s="148"/>
      <c r="I203" s="208" t="e">
        <f t="shared" si="23"/>
        <v>#DIV/0!</v>
      </c>
      <c r="K203" s="194"/>
    </row>
    <row r="204" spans="1:11" s="2" customFormat="1" ht="15.75">
      <c r="A204" s="185" t="s">
        <v>397</v>
      </c>
      <c r="B204" s="188" t="s">
        <v>373</v>
      </c>
      <c r="C204" s="172"/>
      <c r="D204" s="153">
        <v>0</v>
      </c>
      <c r="E204" s="169" t="s">
        <v>48</v>
      </c>
      <c r="F204" s="153"/>
      <c r="G204" s="187">
        <f t="shared" si="26"/>
        <v>0</v>
      </c>
      <c r="H204" s="148"/>
      <c r="I204" s="208" t="e">
        <f t="shared" si="23"/>
        <v>#DIV/0!</v>
      </c>
      <c r="K204" s="194"/>
    </row>
    <row r="205" spans="1:11" s="2" customFormat="1" ht="15.75">
      <c r="A205" s="185" t="s">
        <v>398</v>
      </c>
      <c r="B205" s="188" t="s">
        <v>374</v>
      </c>
      <c r="C205" s="172"/>
      <c r="D205" s="153">
        <v>0</v>
      </c>
      <c r="E205" s="169" t="s">
        <v>48</v>
      </c>
      <c r="F205" s="153"/>
      <c r="G205" s="187">
        <f t="shared" si="26"/>
        <v>0</v>
      </c>
      <c r="H205" s="148"/>
      <c r="I205" s="208" t="e">
        <f t="shared" si="23"/>
        <v>#DIV/0!</v>
      </c>
      <c r="K205" s="194"/>
    </row>
    <row r="206" spans="1:11" s="2" customFormat="1" ht="15.75">
      <c r="A206" s="185" t="s">
        <v>399</v>
      </c>
      <c r="B206" s="188" t="s">
        <v>375</v>
      </c>
      <c r="C206" s="172"/>
      <c r="D206" s="153">
        <v>0</v>
      </c>
      <c r="E206" s="169" t="s">
        <v>48</v>
      </c>
      <c r="F206" s="153"/>
      <c r="G206" s="187">
        <f t="shared" si="26"/>
        <v>0</v>
      </c>
      <c r="H206" s="148"/>
      <c r="I206" s="208" t="e">
        <f t="shared" si="23"/>
        <v>#DIV/0!</v>
      </c>
      <c r="K206" s="194"/>
    </row>
    <row r="207" spans="1:11" s="2" customFormat="1" ht="15.75">
      <c r="A207" s="185" t="s">
        <v>400</v>
      </c>
      <c r="B207" s="188" t="s">
        <v>376</v>
      </c>
      <c r="C207" s="172"/>
      <c r="D207" s="153">
        <v>0</v>
      </c>
      <c r="E207" s="169" t="s">
        <v>45</v>
      </c>
      <c r="F207" s="153"/>
      <c r="G207" s="187">
        <f t="shared" si="26"/>
        <v>0</v>
      </c>
      <c r="H207" s="148"/>
      <c r="I207" s="208" t="e">
        <f t="shared" si="23"/>
        <v>#DIV/0!</v>
      </c>
      <c r="K207" s="194"/>
    </row>
    <row r="208" spans="1:11" s="2" customFormat="1" ht="15.75">
      <c r="A208" s="185" t="s">
        <v>401</v>
      </c>
      <c r="B208" s="188" t="s">
        <v>377</v>
      </c>
      <c r="C208" s="172"/>
      <c r="D208" s="153">
        <v>0</v>
      </c>
      <c r="E208" s="169" t="s">
        <v>45</v>
      </c>
      <c r="F208" s="153"/>
      <c r="G208" s="187">
        <f t="shared" si="26"/>
        <v>0</v>
      </c>
      <c r="H208" s="148"/>
      <c r="I208" s="208" t="e">
        <f t="shared" si="23"/>
        <v>#DIV/0!</v>
      </c>
      <c r="K208" s="194"/>
    </row>
    <row r="209" spans="1:11" s="2" customFormat="1" ht="15.75">
      <c r="A209" s="185" t="s">
        <v>402</v>
      </c>
      <c r="B209" s="188" t="s">
        <v>378</v>
      </c>
      <c r="C209" s="172"/>
      <c r="D209" s="153">
        <v>0</v>
      </c>
      <c r="E209" s="169" t="s">
        <v>45</v>
      </c>
      <c r="F209" s="153"/>
      <c r="G209" s="187">
        <f t="shared" si="26"/>
        <v>0</v>
      </c>
      <c r="H209" s="148"/>
      <c r="I209" s="208" t="e">
        <f t="shared" si="23"/>
        <v>#DIV/0!</v>
      </c>
      <c r="K209" s="194"/>
    </row>
    <row r="210" spans="1:11" s="2" customFormat="1" ht="15.75">
      <c r="A210" s="185" t="s">
        <v>403</v>
      </c>
      <c r="B210" s="188" t="s">
        <v>379</v>
      </c>
      <c r="C210" s="172"/>
      <c r="D210" s="153">
        <v>0</v>
      </c>
      <c r="E210" s="169" t="s">
        <v>45</v>
      </c>
      <c r="F210" s="153"/>
      <c r="G210" s="187">
        <f t="shared" si="26"/>
        <v>0</v>
      </c>
      <c r="H210" s="148"/>
      <c r="I210" s="208" t="e">
        <f t="shared" si="23"/>
        <v>#DIV/0!</v>
      </c>
      <c r="K210" s="194"/>
    </row>
    <row r="211" spans="1:11" s="2" customFormat="1" ht="15.75">
      <c r="A211" s="185" t="s">
        <v>404</v>
      </c>
      <c r="B211" s="188" t="s">
        <v>380</v>
      </c>
      <c r="C211" s="172"/>
      <c r="D211" s="153">
        <v>0</v>
      </c>
      <c r="E211" s="169" t="s">
        <v>45</v>
      </c>
      <c r="F211" s="153"/>
      <c r="G211" s="187">
        <f t="shared" si="26"/>
        <v>0</v>
      </c>
      <c r="H211" s="148"/>
      <c r="I211" s="208" t="e">
        <f t="shared" si="23"/>
        <v>#DIV/0!</v>
      </c>
      <c r="K211" s="194"/>
    </row>
    <row r="212" spans="1:11" s="2" customFormat="1" ht="15.75">
      <c r="A212" s="185" t="s">
        <v>405</v>
      </c>
      <c r="B212" s="188" t="s">
        <v>381</v>
      </c>
      <c r="C212" s="172"/>
      <c r="D212" s="153">
        <v>0</v>
      </c>
      <c r="E212" s="169" t="s">
        <v>45</v>
      </c>
      <c r="F212" s="153"/>
      <c r="G212" s="187">
        <f t="shared" si="26"/>
        <v>0</v>
      </c>
      <c r="H212" s="148"/>
      <c r="I212" s="208" t="e">
        <f t="shared" si="23"/>
        <v>#DIV/0!</v>
      </c>
      <c r="K212" s="194"/>
    </row>
    <row r="213" spans="1:11" s="2" customFormat="1" ht="15.75">
      <c r="A213" s="185" t="s">
        <v>406</v>
      </c>
      <c r="B213" s="188" t="s">
        <v>382</v>
      </c>
      <c r="C213" s="172"/>
      <c r="D213" s="153">
        <v>0</v>
      </c>
      <c r="E213" s="169" t="s">
        <v>45</v>
      </c>
      <c r="F213" s="153"/>
      <c r="G213" s="187">
        <f t="shared" si="26"/>
        <v>0</v>
      </c>
      <c r="H213" s="148"/>
      <c r="I213" s="208" t="e">
        <f t="shared" si="23"/>
        <v>#DIV/0!</v>
      </c>
      <c r="K213" s="194"/>
    </row>
    <row r="214" spans="1:11" ht="15.75" thickBot="1">
      <c r="A214" s="173"/>
      <c r="B214" s="262"/>
      <c r="C214" s="262"/>
      <c r="D214" s="181"/>
      <c r="E214" s="181"/>
      <c r="F214" s="181"/>
      <c r="G214" s="181"/>
      <c r="H214" s="182"/>
      <c r="I214" s="182"/>
      <c r="J214" s="197"/>
      <c r="K214" s="195"/>
    </row>
    <row r="215" spans="1:11" ht="21" thickBot="1">
      <c r="A215" s="174">
        <v>8</v>
      </c>
      <c r="B215" s="175" t="s">
        <v>447</v>
      </c>
      <c r="C215" s="176"/>
      <c r="D215" s="166"/>
      <c r="E215" s="167"/>
      <c r="F215" s="167"/>
      <c r="G215" s="167"/>
      <c r="H215" s="168">
        <f>SUM(G217:G257)</f>
        <v>0</v>
      </c>
      <c r="I215" s="192"/>
      <c r="J215" s="184" t="e">
        <f>SUM(I217:I257)</f>
        <v>#DIV/0!</v>
      </c>
    </row>
    <row r="216" spans="1:11">
      <c r="A216" s="179"/>
      <c r="B216" s="180"/>
      <c r="C216" s="171"/>
      <c r="D216" s="147"/>
      <c r="E216" s="147"/>
      <c r="F216" s="147"/>
      <c r="G216" s="147"/>
      <c r="H216" s="148"/>
      <c r="I216" s="148"/>
      <c r="J216" s="196"/>
      <c r="K216" s="195"/>
    </row>
    <row r="217" spans="1:11" s="2" customFormat="1" ht="15.75">
      <c r="A217" s="185" t="s">
        <v>15</v>
      </c>
      <c r="B217" s="188" t="s">
        <v>407</v>
      </c>
      <c r="C217" s="172"/>
      <c r="D217" s="153">
        <v>0</v>
      </c>
      <c r="E217" s="169" t="s">
        <v>48</v>
      </c>
      <c r="F217" s="153"/>
      <c r="G217" s="187">
        <f t="shared" ref="G217" si="27">+D217*F217</f>
        <v>0</v>
      </c>
      <c r="H217" s="148"/>
      <c r="I217" s="208" t="e">
        <f t="shared" ref="I217:I256" si="28">+G217/$H$411</f>
        <v>#DIV/0!</v>
      </c>
      <c r="K217" s="194"/>
    </row>
    <row r="218" spans="1:11" s="2" customFormat="1" ht="15.75">
      <c r="A218" s="185"/>
      <c r="B218" s="188" t="s">
        <v>408</v>
      </c>
      <c r="C218" s="172"/>
      <c r="D218" s="153">
        <v>0</v>
      </c>
      <c r="E218" s="169" t="s">
        <v>48</v>
      </c>
      <c r="F218" s="153"/>
      <c r="G218" s="187">
        <f t="shared" ref="G218:G256" si="29">+D218*F218</f>
        <v>0</v>
      </c>
      <c r="H218" s="148"/>
      <c r="I218" s="208" t="e">
        <f t="shared" si="28"/>
        <v>#DIV/0!</v>
      </c>
      <c r="K218" s="194"/>
    </row>
    <row r="219" spans="1:11" s="2" customFormat="1" ht="15.75">
      <c r="A219" s="185"/>
      <c r="B219" s="188" t="s">
        <v>409</v>
      </c>
      <c r="C219" s="172"/>
      <c r="D219" s="153">
        <v>0</v>
      </c>
      <c r="E219" s="169" t="s">
        <v>48</v>
      </c>
      <c r="F219" s="153"/>
      <c r="G219" s="187">
        <f t="shared" si="29"/>
        <v>0</v>
      </c>
      <c r="H219" s="148"/>
      <c r="I219" s="208" t="e">
        <f t="shared" si="28"/>
        <v>#DIV/0!</v>
      </c>
      <c r="K219" s="194"/>
    </row>
    <row r="220" spans="1:11" s="2" customFormat="1" ht="15.75">
      <c r="A220" s="185"/>
      <c r="B220" s="188" t="s">
        <v>410</v>
      </c>
      <c r="C220" s="172"/>
      <c r="D220" s="153">
        <v>0</v>
      </c>
      <c r="E220" s="169" t="s">
        <v>48</v>
      </c>
      <c r="F220" s="153"/>
      <c r="G220" s="187">
        <f t="shared" si="29"/>
        <v>0</v>
      </c>
      <c r="H220" s="148"/>
      <c r="I220" s="208" t="e">
        <f t="shared" si="28"/>
        <v>#DIV/0!</v>
      </c>
      <c r="K220" s="194"/>
    </row>
    <row r="221" spans="1:11" s="2" customFormat="1" ht="15.75">
      <c r="A221" s="185"/>
      <c r="B221" s="188" t="s">
        <v>411</v>
      </c>
      <c r="C221" s="172"/>
      <c r="D221" s="153">
        <v>0</v>
      </c>
      <c r="E221" s="169" t="s">
        <v>48</v>
      </c>
      <c r="F221" s="153"/>
      <c r="G221" s="187">
        <f t="shared" si="29"/>
        <v>0</v>
      </c>
      <c r="H221" s="148"/>
      <c r="I221" s="208" t="e">
        <f t="shared" si="28"/>
        <v>#DIV/0!</v>
      </c>
      <c r="K221" s="194"/>
    </row>
    <row r="222" spans="1:11" s="2" customFormat="1" ht="15.75">
      <c r="A222" s="185"/>
      <c r="B222" s="188" t="s">
        <v>412</v>
      </c>
      <c r="C222" s="172"/>
      <c r="D222" s="153">
        <v>0</v>
      </c>
      <c r="E222" s="169" t="s">
        <v>48</v>
      </c>
      <c r="F222" s="153"/>
      <c r="G222" s="187">
        <f t="shared" si="29"/>
        <v>0</v>
      </c>
      <c r="H222" s="148"/>
      <c r="I222" s="208" t="e">
        <f t="shared" si="28"/>
        <v>#DIV/0!</v>
      </c>
      <c r="K222" s="194"/>
    </row>
    <row r="223" spans="1:11" s="2" customFormat="1" ht="15.75">
      <c r="A223" s="185"/>
      <c r="B223" s="188" t="s">
        <v>413</v>
      </c>
      <c r="C223" s="172"/>
      <c r="D223" s="153">
        <v>0</v>
      </c>
      <c r="E223" s="169" t="s">
        <v>48</v>
      </c>
      <c r="F223" s="153"/>
      <c r="G223" s="187">
        <f t="shared" si="29"/>
        <v>0</v>
      </c>
      <c r="H223" s="148"/>
      <c r="I223" s="208" t="e">
        <f t="shared" si="28"/>
        <v>#DIV/0!</v>
      </c>
      <c r="K223" s="194"/>
    </row>
    <row r="224" spans="1:11" s="2" customFormat="1" ht="15.75">
      <c r="A224" s="185"/>
      <c r="B224" s="188" t="s">
        <v>414</v>
      </c>
      <c r="C224" s="172"/>
      <c r="D224" s="153">
        <v>0</v>
      </c>
      <c r="E224" s="169" t="s">
        <v>48</v>
      </c>
      <c r="F224" s="153"/>
      <c r="G224" s="187">
        <f t="shared" si="29"/>
        <v>0</v>
      </c>
      <c r="H224" s="148"/>
      <c r="I224" s="208" t="e">
        <f t="shared" si="28"/>
        <v>#DIV/0!</v>
      </c>
      <c r="K224" s="194"/>
    </row>
    <row r="225" spans="1:11" s="2" customFormat="1" ht="15.75">
      <c r="A225" s="185"/>
      <c r="B225" s="188" t="s">
        <v>415</v>
      </c>
      <c r="C225" s="172"/>
      <c r="D225" s="153">
        <v>0</v>
      </c>
      <c r="E225" s="169" t="s">
        <v>48</v>
      </c>
      <c r="F225" s="153"/>
      <c r="G225" s="187">
        <f t="shared" si="29"/>
        <v>0</v>
      </c>
      <c r="H225" s="148"/>
      <c r="I225" s="208" t="e">
        <f t="shared" si="28"/>
        <v>#DIV/0!</v>
      </c>
      <c r="K225" s="194"/>
    </row>
    <row r="226" spans="1:11" s="2" customFormat="1" ht="15.75">
      <c r="A226" s="185"/>
      <c r="B226" s="188" t="s">
        <v>416</v>
      </c>
      <c r="C226" s="172"/>
      <c r="D226" s="153">
        <v>0</v>
      </c>
      <c r="E226" s="169" t="s">
        <v>48</v>
      </c>
      <c r="F226" s="153"/>
      <c r="G226" s="187">
        <f t="shared" si="29"/>
        <v>0</v>
      </c>
      <c r="H226" s="148"/>
      <c r="I226" s="208" t="e">
        <f t="shared" si="28"/>
        <v>#DIV/0!</v>
      </c>
      <c r="K226" s="194"/>
    </row>
    <row r="227" spans="1:11" s="2" customFormat="1" ht="15.75">
      <c r="A227" s="185"/>
      <c r="B227" s="188" t="s">
        <v>417</v>
      </c>
      <c r="C227" s="172"/>
      <c r="D227" s="153">
        <v>0</v>
      </c>
      <c r="E227" s="169" t="s">
        <v>48</v>
      </c>
      <c r="F227" s="153"/>
      <c r="G227" s="187">
        <f t="shared" si="29"/>
        <v>0</v>
      </c>
      <c r="H227" s="148"/>
      <c r="I227" s="208" t="e">
        <f t="shared" si="28"/>
        <v>#DIV/0!</v>
      </c>
      <c r="K227" s="194"/>
    </row>
    <row r="228" spans="1:11" s="2" customFormat="1" ht="15.75">
      <c r="A228" s="185"/>
      <c r="B228" s="188" t="s">
        <v>418</v>
      </c>
      <c r="C228" s="172"/>
      <c r="D228" s="153">
        <v>0</v>
      </c>
      <c r="E228" s="169" t="s">
        <v>48</v>
      </c>
      <c r="F228" s="153"/>
      <c r="G228" s="187">
        <f t="shared" si="29"/>
        <v>0</v>
      </c>
      <c r="H228" s="148"/>
      <c r="I228" s="208" t="e">
        <f t="shared" si="28"/>
        <v>#DIV/0!</v>
      </c>
      <c r="K228" s="194"/>
    </row>
    <row r="229" spans="1:11" s="2" customFormat="1" ht="15.75">
      <c r="A229" s="185"/>
      <c r="B229" s="188" t="s">
        <v>419</v>
      </c>
      <c r="C229" s="172"/>
      <c r="D229" s="153">
        <v>0</v>
      </c>
      <c r="E229" s="169" t="s">
        <v>48</v>
      </c>
      <c r="F229" s="153"/>
      <c r="G229" s="187">
        <f t="shared" si="29"/>
        <v>0</v>
      </c>
      <c r="H229" s="148"/>
      <c r="I229" s="208" t="e">
        <f t="shared" si="28"/>
        <v>#DIV/0!</v>
      </c>
      <c r="K229" s="194"/>
    </row>
    <row r="230" spans="1:11" s="2" customFormat="1" ht="15.75">
      <c r="A230" s="185"/>
      <c r="B230" s="188" t="s">
        <v>420</v>
      </c>
      <c r="C230" s="172"/>
      <c r="D230" s="153">
        <v>0</v>
      </c>
      <c r="E230" s="169" t="s">
        <v>48</v>
      </c>
      <c r="F230" s="153"/>
      <c r="G230" s="187">
        <f t="shared" si="29"/>
        <v>0</v>
      </c>
      <c r="H230" s="148"/>
      <c r="I230" s="208" t="e">
        <f t="shared" si="28"/>
        <v>#DIV/0!</v>
      </c>
      <c r="K230" s="194"/>
    </row>
    <row r="231" spans="1:11" s="2" customFormat="1" ht="15.75">
      <c r="A231" s="185"/>
      <c r="B231" s="188" t="s">
        <v>421</v>
      </c>
      <c r="C231" s="172"/>
      <c r="D231" s="153">
        <v>0</v>
      </c>
      <c r="E231" s="169" t="s">
        <v>48</v>
      </c>
      <c r="F231" s="153"/>
      <c r="G231" s="187">
        <f t="shared" si="29"/>
        <v>0</v>
      </c>
      <c r="H231" s="148"/>
      <c r="I231" s="208" t="e">
        <f t="shared" si="28"/>
        <v>#DIV/0!</v>
      </c>
      <c r="K231" s="194"/>
    </row>
    <row r="232" spans="1:11" s="2" customFormat="1" ht="15.75">
      <c r="A232" s="185"/>
      <c r="B232" s="188" t="s">
        <v>422</v>
      </c>
      <c r="C232" s="172"/>
      <c r="D232" s="153">
        <v>0</v>
      </c>
      <c r="E232" s="169" t="s">
        <v>48</v>
      </c>
      <c r="F232" s="153"/>
      <c r="G232" s="187">
        <f t="shared" si="29"/>
        <v>0</v>
      </c>
      <c r="H232" s="148"/>
      <c r="I232" s="208" t="e">
        <f t="shared" si="28"/>
        <v>#DIV/0!</v>
      </c>
      <c r="K232" s="194"/>
    </row>
    <row r="233" spans="1:11" s="2" customFormat="1" ht="15.75">
      <c r="A233" s="185"/>
      <c r="B233" s="188" t="s">
        <v>423</v>
      </c>
      <c r="C233" s="172"/>
      <c r="D233" s="153">
        <v>0</v>
      </c>
      <c r="E233" s="169" t="s">
        <v>48</v>
      </c>
      <c r="F233" s="153"/>
      <c r="G233" s="187">
        <f t="shared" si="29"/>
        <v>0</v>
      </c>
      <c r="H233" s="148"/>
      <c r="I233" s="208" t="e">
        <f t="shared" si="28"/>
        <v>#DIV/0!</v>
      </c>
      <c r="K233" s="194"/>
    </row>
    <row r="234" spans="1:11" s="2" customFormat="1" ht="15.75">
      <c r="A234" s="185"/>
      <c r="B234" s="188" t="s">
        <v>424</v>
      </c>
      <c r="C234" s="172"/>
      <c r="D234" s="153">
        <v>0</v>
      </c>
      <c r="E234" s="169" t="s">
        <v>48</v>
      </c>
      <c r="F234" s="153"/>
      <c r="G234" s="187">
        <f t="shared" si="29"/>
        <v>0</v>
      </c>
      <c r="H234" s="148"/>
      <c r="I234" s="208" t="e">
        <f t="shared" si="28"/>
        <v>#DIV/0!</v>
      </c>
      <c r="K234" s="194"/>
    </row>
    <row r="235" spans="1:11" s="2" customFormat="1" ht="15.75">
      <c r="A235" s="185"/>
      <c r="B235" s="188" t="s">
        <v>425</v>
      </c>
      <c r="C235" s="172"/>
      <c r="D235" s="153">
        <v>0</v>
      </c>
      <c r="E235" s="169" t="s">
        <v>48</v>
      </c>
      <c r="F235" s="153"/>
      <c r="G235" s="187">
        <f t="shared" si="29"/>
        <v>0</v>
      </c>
      <c r="H235" s="148"/>
      <c r="I235" s="208" t="e">
        <f t="shared" si="28"/>
        <v>#DIV/0!</v>
      </c>
      <c r="K235" s="194"/>
    </row>
    <row r="236" spans="1:11" s="2" customFormat="1" ht="15.75">
      <c r="A236" s="185"/>
      <c r="B236" s="188" t="s">
        <v>426</v>
      </c>
      <c r="C236" s="172"/>
      <c r="D236" s="153">
        <v>0</v>
      </c>
      <c r="E236" s="169" t="s">
        <v>48</v>
      </c>
      <c r="F236" s="153"/>
      <c r="G236" s="187">
        <f t="shared" si="29"/>
        <v>0</v>
      </c>
      <c r="H236" s="148"/>
      <c r="I236" s="208" t="e">
        <f t="shared" si="28"/>
        <v>#DIV/0!</v>
      </c>
      <c r="K236" s="194"/>
    </row>
    <row r="237" spans="1:11" s="2" customFormat="1" ht="15.75">
      <c r="A237" s="185"/>
      <c r="B237" s="188" t="s">
        <v>427</v>
      </c>
      <c r="C237" s="172"/>
      <c r="D237" s="153">
        <v>0</v>
      </c>
      <c r="E237" s="169" t="s">
        <v>48</v>
      </c>
      <c r="F237" s="153"/>
      <c r="G237" s="187">
        <f t="shared" si="29"/>
        <v>0</v>
      </c>
      <c r="H237" s="148"/>
      <c r="I237" s="208" t="e">
        <f t="shared" si="28"/>
        <v>#DIV/0!</v>
      </c>
      <c r="K237" s="194"/>
    </row>
    <row r="238" spans="1:11" s="2" customFormat="1" ht="15.75">
      <c r="A238" s="185"/>
      <c r="B238" s="188" t="s">
        <v>428</v>
      </c>
      <c r="C238" s="172"/>
      <c r="D238" s="153">
        <v>0</v>
      </c>
      <c r="E238" s="169" t="s">
        <v>48</v>
      </c>
      <c r="F238" s="153"/>
      <c r="G238" s="187">
        <f t="shared" si="29"/>
        <v>0</v>
      </c>
      <c r="H238" s="148"/>
      <c r="I238" s="208" t="e">
        <f t="shared" si="28"/>
        <v>#DIV/0!</v>
      </c>
      <c r="K238" s="194"/>
    </row>
    <row r="239" spans="1:11" s="2" customFormat="1" ht="15.75">
      <c r="A239" s="185"/>
      <c r="B239" s="188" t="s">
        <v>429</v>
      </c>
      <c r="C239" s="172"/>
      <c r="D239" s="153">
        <v>0</v>
      </c>
      <c r="E239" s="169" t="s">
        <v>48</v>
      </c>
      <c r="F239" s="153"/>
      <c r="G239" s="187">
        <f t="shared" si="29"/>
        <v>0</v>
      </c>
      <c r="H239" s="148"/>
      <c r="I239" s="208" t="e">
        <f t="shared" si="28"/>
        <v>#DIV/0!</v>
      </c>
      <c r="K239" s="194"/>
    </row>
    <row r="240" spans="1:11" s="2" customFormat="1" ht="15.75">
      <c r="A240" s="185"/>
      <c r="B240" s="188" t="s">
        <v>430</v>
      </c>
      <c r="C240" s="172"/>
      <c r="D240" s="153">
        <v>0</v>
      </c>
      <c r="E240" s="169" t="s">
        <v>48</v>
      </c>
      <c r="F240" s="153"/>
      <c r="G240" s="187">
        <f t="shared" si="29"/>
        <v>0</v>
      </c>
      <c r="H240" s="148"/>
      <c r="I240" s="208" t="e">
        <f t="shared" si="28"/>
        <v>#DIV/0!</v>
      </c>
      <c r="K240" s="194"/>
    </row>
    <row r="241" spans="1:11" s="2" customFormat="1" ht="15.75">
      <c r="A241" s="185"/>
      <c r="B241" s="188" t="s">
        <v>431</v>
      </c>
      <c r="C241" s="172"/>
      <c r="D241" s="153">
        <v>0</v>
      </c>
      <c r="E241" s="169" t="s">
        <v>48</v>
      </c>
      <c r="F241" s="153"/>
      <c r="G241" s="187">
        <f t="shared" si="29"/>
        <v>0</v>
      </c>
      <c r="H241" s="148"/>
      <c r="I241" s="208" t="e">
        <f t="shared" si="28"/>
        <v>#DIV/0!</v>
      </c>
      <c r="K241" s="194"/>
    </row>
    <row r="242" spans="1:11" s="2" customFormat="1" ht="15.75">
      <c r="A242" s="185"/>
      <c r="B242" s="188" t="s">
        <v>432</v>
      </c>
      <c r="C242" s="172"/>
      <c r="D242" s="153">
        <v>0</v>
      </c>
      <c r="E242" s="169" t="s">
        <v>48</v>
      </c>
      <c r="F242" s="153"/>
      <c r="G242" s="187">
        <f t="shared" si="29"/>
        <v>0</v>
      </c>
      <c r="H242" s="148"/>
      <c r="I242" s="208" t="e">
        <f t="shared" si="28"/>
        <v>#DIV/0!</v>
      </c>
      <c r="K242" s="194"/>
    </row>
    <row r="243" spans="1:11" s="2" customFormat="1" ht="15.75">
      <c r="A243" s="185"/>
      <c r="B243" s="188" t="s">
        <v>433</v>
      </c>
      <c r="C243" s="172"/>
      <c r="D243" s="153">
        <v>0</v>
      </c>
      <c r="E243" s="169" t="s">
        <v>48</v>
      </c>
      <c r="F243" s="153"/>
      <c r="G243" s="187">
        <f t="shared" si="29"/>
        <v>0</v>
      </c>
      <c r="H243" s="148"/>
      <c r="I243" s="208" t="e">
        <f t="shared" si="28"/>
        <v>#DIV/0!</v>
      </c>
      <c r="K243" s="194"/>
    </row>
    <row r="244" spans="1:11" s="2" customFormat="1" ht="15.75">
      <c r="A244" s="185"/>
      <c r="B244" s="188" t="s">
        <v>434</v>
      </c>
      <c r="C244" s="172"/>
      <c r="D244" s="153">
        <v>0</v>
      </c>
      <c r="E244" s="169" t="s">
        <v>48</v>
      </c>
      <c r="F244" s="153"/>
      <c r="G244" s="187">
        <f t="shared" si="29"/>
        <v>0</v>
      </c>
      <c r="H244" s="148"/>
      <c r="I244" s="208" t="e">
        <f t="shared" si="28"/>
        <v>#DIV/0!</v>
      </c>
      <c r="K244" s="194"/>
    </row>
    <row r="245" spans="1:11" s="2" customFormat="1" ht="15.75">
      <c r="A245" s="185"/>
      <c r="B245" s="188" t="s">
        <v>435</v>
      </c>
      <c r="C245" s="172"/>
      <c r="D245" s="153">
        <v>0</v>
      </c>
      <c r="E245" s="169" t="s">
        <v>48</v>
      </c>
      <c r="F245" s="153"/>
      <c r="G245" s="187">
        <f t="shared" si="29"/>
        <v>0</v>
      </c>
      <c r="H245" s="148"/>
      <c r="I245" s="208" t="e">
        <f t="shared" si="28"/>
        <v>#DIV/0!</v>
      </c>
      <c r="K245" s="194"/>
    </row>
    <row r="246" spans="1:11" s="2" customFormat="1" ht="15.75">
      <c r="A246" s="185"/>
      <c r="B246" s="188" t="s">
        <v>436</v>
      </c>
      <c r="C246" s="172"/>
      <c r="D246" s="153">
        <v>0</v>
      </c>
      <c r="E246" s="169" t="s">
        <v>48</v>
      </c>
      <c r="F246" s="153"/>
      <c r="G246" s="187">
        <f t="shared" si="29"/>
        <v>0</v>
      </c>
      <c r="H246" s="148"/>
      <c r="I246" s="208" t="e">
        <f t="shared" si="28"/>
        <v>#DIV/0!</v>
      </c>
      <c r="K246" s="194"/>
    </row>
    <row r="247" spans="1:11" s="2" customFormat="1" ht="15.75">
      <c r="A247" s="185"/>
      <c r="B247" s="188" t="s">
        <v>437</v>
      </c>
      <c r="C247" s="172"/>
      <c r="D247" s="153">
        <v>0</v>
      </c>
      <c r="E247" s="169" t="s">
        <v>48</v>
      </c>
      <c r="F247" s="153"/>
      <c r="G247" s="187">
        <f t="shared" si="29"/>
        <v>0</v>
      </c>
      <c r="H247" s="148"/>
      <c r="I247" s="208" t="e">
        <f t="shared" si="28"/>
        <v>#DIV/0!</v>
      </c>
      <c r="K247" s="194"/>
    </row>
    <row r="248" spans="1:11" s="2" customFormat="1" ht="15.75">
      <c r="A248" s="185"/>
      <c r="B248" s="188" t="s">
        <v>438</v>
      </c>
      <c r="C248" s="172"/>
      <c r="D248" s="153">
        <v>0</v>
      </c>
      <c r="E248" s="169" t="s">
        <v>48</v>
      </c>
      <c r="F248" s="153"/>
      <c r="G248" s="187">
        <f t="shared" si="29"/>
        <v>0</v>
      </c>
      <c r="H248" s="148"/>
      <c r="I248" s="208" t="e">
        <f t="shared" si="28"/>
        <v>#DIV/0!</v>
      </c>
      <c r="K248" s="194"/>
    </row>
    <row r="249" spans="1:11" s="2" customFormat="1" ht="15.75">
      <c r="A249" s="185"/>
      <c r="B249" s="188" t="s">
        <v>439</v>
      </c>
      <c r="C249" s="172"/>
      <c r="D249" s="153">
        <v>0</v>
      </c>
      <c r="E249" s="169" t="s">
        <v>48</v>
      </c>
      <c r="F249" s="153"/>
      <c r="G249" s="187">
        <f t="shared" si="29"/>
        <v>0</v>
      </c>
      <c r="H249" s="148"/>
      <c r="I249" s="208" t="e">
        <f t="shared" si="28"/>
        <v>#DIV/0!</v>
      </c>
      <c r="K249" s="194"/>
    </row>
    <row r="250" spans="1:11" s="2" customFormat="1" ht="15.75">
      <c r="A250" s="185"/>
      <c r="B250" s="188" t="s">
        <v>440</v>
      </c>
      <c r="C250" s="172"/>
      <c r="D250" s="153">
        <v>0</v>
      </c>
      <c r="E250" s="169" t="s">
        <v>48</v>
      </c>
      <c r="F250" s="153"/>
      <c r="G250" s="187">
        <f t="shared" si="29"/>
        <v>0</v>
      </c>
      <c r="H250" s="148"/>
      <c r="I250" s="208" t="e">
        <f t="shared" si="28"/>
        <v>#DIV/0!</v>
      </c>
      <c r="K250" s="194"/>
    </row>
    <row r="251" spans="1:11" s="2" customFormat="1" ht="15.75">
      <c r="A251" s="185"/>
      <c r="B251" s="188" t="s">
        <v>441</v>
      </c>
      <c r="C251" s="172"/>
      <c r="D251" s="153">
        <v>0</v>
      </c>
      <c r="E251" s="169" t="s">
        <v>48</v>
      </c>
      <c r="F251" s="153"/>
      <c r="G251" s="187">
        <f t="shared" si="29"/>
        <v>0</v>
      </c>
      <c r="H251" s="148"/>
      <c r="I251" s="208" t="e">
        <f t="shared" si="28"/>
        <v>#DIV/0!</v>
      </c>
      <c r="K251" s="194"/>
    </row>
    <row r="252" spans="1:11" s="2" customFormat="1" ht="15.75">
      <c r="A252" s="185"/>
      <c r="B252" s="188" t="s">
        <v>442</v>
      </c>
      <c r="C252" s="172"/>
      <c r="D252" s="153">
        <v>0</v>
      </c>
      <c r="E252" s="169" t="s">
        <v>48</v>
      </c>
      <c r="F252" s="153"/>
      <c r="G252" s="187">
        <f t="shared" si="29"/>
        <v>0</v>
      </c>
      <c r="H252" s="148"/>
      <c r="I252" s="208" t="e">
        <f t="shared" si="28"/>
        <v>#DIV/0!</v>
      </c>
      <c r="K252" s="194"/>
    </row>
    <row r="253" spans="1:11" s="2" customFormat="1" ht="15.75">
      <c r="A253" s="185"/>
      <c r="B253" s="188" t="s">
        <v>443</v>
      </c>
      <c r="C253" s="172"/>
      <c r="D253" s="153">
        <v>0</v>
      </c>
      <c r="E253" s="169" t="s">
        <v>48</v>
      </c>
      <c r="F253" s="153"/>
      <c r="G253" s="187">
        <f t="shared" si="29"/>
        <v>0</v>
      </c>
      <c r="H253" s="148"/>
      <c r="I253" s="208" t="e">
        <f t="shared" si="28"/>
        <v>#DIV/0!</v>
      </c>
      <c r="K253" s="194"/>
    </row>
    <row r="254" spans="1:11" s="2" customFormat="1" ht="15.75">
      <c r="A254" s="185"/>
      <c r="B254" s="188" t="s">
        <v>444</v>
      </c>
      <c r="C254" s="172"/>
      <c r="D254" s="153">
        <v>0</v>
      </c>
      <c r="E254" s="169" t="s">
        <v>48</v>
      </c>
      <c r="F254" s="153"/>
      <c r="G254" s="187">
        <f t="shared" si="29"/>
        <v>0</v>
      </c>
      <c r="H254" s="148"/>
      <c r="I254" s="208" t="e">
        <f t="shared" si="28"/>
        <v>#DIV/0!</v>
      </c>
      <c r="K254" s="194"/>
    </row>
    <row r="255" spans="1:11" s="2" customFormat="1" ht="15.75">
      <c r="A255" s="185"/>
      <c r="B255" s="188" t="s">
        <v>445</v>
      </c>
      <c r="C255" s="172"/>
      <c r="D255" s="153">
        <v>0</v>
      </c>
      <c r="E255" s="169" t="s">
        <v>48</v>
      </c>
      <c r="F255" s="153"/>
      <c r="G255" s="187">
        <f t="shared" si="29"/>
        <v>0</v>
      </c>
      <c r="H255" s="148"/>
      <c r="I255" s="208" t="e">
        <f t="shared" si="28"/>
        <v>#DIV/0!</v>
      </c>
      <c r="K255" s="194"/>
    </row>
    <row r="256" spans="1:11" s="2" customFormat="1" ht="15.75">
      <c r="A256" s="185"/>
      <c r="B256" s="188" t="s">
        <v>446</v>
      </c>
      <c r="C256" s="172"/>
      <c r="D256" s="153">
        <v>0</v>
      </c>
      <c r="E256" s="169" t="s">
        <v>48</v>
      </c>
      <c r="F256" s="153"/>
      <c r="G256" s="187">
        <f t="shared" si="29"/>
        <v>0</v>
      </c>
      <c r="H256" s="148"/>
      <c r="I256" s="208" t="e">
        <f t="shared" si="28"/>
        <v>#DIV/0!</v>
      </c>
      <c r="K256" s="194"/>
    </row>
    <row r="257" spans="1:11" ht="15.75" thickBot="1">
      <c r="A257" s="173"/>
      <c r="B257" s="262"/>
      <c r="C257" s="262"/>
      <c r="D257" s="181"/>
      <c r="E257" s="181"/>
      <c r="F257" s="181"/>
      <c r="G257" s="181"/>
      <c r="H257" s="182"/>
      <c r="I257" s="182"/>
      <c r="J257" s="182"/>
      <c r="K257" s="195"/>
    </row>
    <row r="258" spans="1:11" ht="21" thickBot="1">
      <c r="A258" s="174">
        <v>9</v>
      </c>
      <c r="B258" s="175" t="s">
        <v>448</v>
      </c>
      <c r="C258" s="176"/>
      <c r="D258" s="166"/>
      <c r="E258" s="167"/>
      <c r="F258" s="167"/>
      <c r="G258" s="167"/>
      <c r="H258" s="168">
        <f>SUM(G260:G295)</f>
        <v>0</v>
      </c>
      <c r="I258" s="192"/>
      <c r="J258" s="184" t="e">
        <f>SUM(I260:I295)</f>
        <v>#DIV/0!</v>
      </c>
    </row>
    <row r="259" spans="1:11">
      <c r="A259" s="179"/>
      <c r="B259" s="180"/>
      <c r="C259" s="171"/>
      <c r="D259" s="147"/>
      <c r="E259" s="147"/>
      <c r="F259" s="147"/>
      <c r="G259" s="147"/>
      <c r="H259" s="148"/>
      <c r="I259" s="148"/>
      <c r="J259" s="196"/>
      <c r="K259" s="195"/>
    </row>
    <row r="260" spans="1:11" ht="15.75">
      <c r="A260" s="185" t="s">
        <v>16</v>
      </c>
      <c r="B260" s="188" t="s">
        <v>449</v>
      </c>
      <c r="C260" s="172"/>
      <c r="D260" s="153">
        <v>0</v>
      </c>
      <c r="E260" s="169" t="s">
        <v>48</v>
      </c>
      <c r="F260" s="153"/>
      <c r="G260" s="187">
        <f t="shared" ref="G260:G262" si="30">+D260*F260</f>
        <v>0</v>
      </c>
      <c r="H260" s="148"/>
      <c r="I260" s="208" t="e">
        <f t="shared" ref="I260:I294" si="31">+G260/$H$411</f>
        <v>#DIV/0!</v>
      </c>
      <c r="K260" s="195"/>
    </row>
    <row r="261" spans="1:11" ht="15.75">
      <c r="A261" s="185" t="s">
        <v>59</v>
      </c>
      <c r="B261" s="188" t="s">
        <v>450</v>
      </c>
      <c r="C261" s="172"/>
      <c r="D261" s="153">
        <v>0</v>
      </c>
      <c r="E261" s="169" t="s">
        <v>48</v>
      </c>
      <c r="F261" s="153"/>
      <c r="G261" s="187">
        <f t="shared" si="30"/>
        <v>0</v>
      </c>
      <c r="H261" s="148"/>
      <c r="I261" s="208" t="e">
        <f t="shared" si="31"/>
        <v>#DIV/0!</v>
      </c>
      <c r="K261" s="195"/>
    </row>
    <row r="262" spans="1:11" ht="15.75">
      <c r="A262" s="185" t="s">
        <v>60</v>
      </c>
      <c r="B262" s="188" t="s">
        <v>451</v>
      </c>
      <c r="C262" s="172"/>
      <c r="D262" s="153">
        <v>0</v>
      </c>
      <c r="E262" s="169" t="s">
        <v>48</v>
      </c>
      <c r="F262" s="153"/>
      <c r="G262" s="187">
        <f t="shared" si="30"/>
        <v>0</v>
      </c>
      <c r="H262" s="148"/>
      <c r="I262" s="208" t="e">
        <f t="shared" si="31"/>
        <v>#DIV/0!</v>
      </c>
      <c r="K262" s="195"/>
    </row>
    <row r="263" spans="1:11" ht="15.75">
      <c r="A263" s="185" t="s">
        <v>484</v>
      </c>
      <c r="B263" s="188" t="s">
        <v>452</v>
      </c>
      <c r="C263" s="172"/>
      <c r="D263" s="153">
        <v>0</v>
      </c>
      <c r="E263" s="169" t="s">
        <v>48</v>
      </c>
      <c r="F263" s="153"/>
      <c r="G263" s="187">
        <f t="shared" ref="G263:G294" si="32">+D263*F263</f>
        <v>0</v>
      </c>
      <c r="H263" s="148"/>
      <c r="I263" s="208" t="e">
        <f t="shared" si="31"/>
        <v>#DIV/0!</v>
      </c>
      <c r="K263" s="195"/>
    </row>
    <row r="264" spans="1:11" ht="15.75">
      <c r="A264" s="185" t="s">
        <v>485</v>
      </c>
      <c r="B264" s="188" t="s">
        <v>453</v>
      </c>
      <c r="C264" s="172"/>
      <c r="D264" s="153">
        <v>0</v>
      </c>
      <c r="E264" s="169" t="s">
        <v>48</v>
      </c>
      <c r="F264" s="153"/>
      <c r="G264" s="187">
        <f t="shared" si="32"/>
        <v>0</v>
      </c>
      <c r="H264" s="148"/>
      <c r="I264" s="208" t="e">
        <f t="shared" si="31"/>
        <v>#DIV/0!</v>
      </c>
      <c r="K264" s="195"/>
    </row>
    <row r="265" spans="1:11" ht="15.75">
      <c r="A265" s="185" t="s">
        <v>486</v>
      </c>
      <c r="B265" s="188" t="s">
        <v>454</v>
      </c>
      <c r="C265" s="172"/>
      <c r="D265" s="153">
        <v>0</v>
      </c>
      <c r="E265" s="169" t="s">
        <v>48</v>
      </c>
      <c r="F265" s="153"/>
      <c r="G265" s="187">
        <f t="shared" si="32"/>
        <v>0</v>
      </c>
      <c r="H265" s="148"/>
      <c r="I265" s="208" t="e">
        <f t="shared" si="31"/>
        <v>#DIV/0!</v>
      </c>
      <c r="K265" s="195"/>
    </row>
    <row r="266" spans="1:11" ht="15.75">
      <c r="A266" s="185" t="s">
        <v>487</v>
      </c>
      <c r="B266" s="188" t="s">
        <v>455</v>
      </c>
      <c r="C266" s="172"/>
      <c r="D266" s="153">
        <v>0</v>
      </c>
      <c r="E266" s="169" t="s">
        <v>48</v>
      </c>
      <c r="F266" s="153"/>
      <c r="G266" s="187">
        <f t="shared" si="32"/>
        <v>0</v>
      </c>
      <c r="H266" s="148"/>
      <c r="I266" s="208" t="e">
        <f t="shared" si="31"/>
        <v>#DIV/0!</v>
      </c>
      <c r="K266" s="195"/>
    </row>
    <row r="267" spans="1:11" ht="15.75">
      <c r="A267" s="185" t="s">
        <v>488</v>
      </c>
      <c r="B267" s="188" t="s">
        <v>456</v>
      </c>
      <c r="C267" s="172"/>
      <c r="D267" s="153">
        <v>0</v>
      </c>
      <c r="E267" s="169" t="s">
        <v>48</v>
      </c>
      <c r="F267" s="153"/>
      <c r="G267" s="187">
        <f t="shared" si="32"/>
        <v>0</v>
      </c>
      <c r="H267" s="148"/>
      <c r="I267" s="208" t="e">
        <f t="shared" si="31"/>
        <v>#DIV/0!</v>
      </c>
      <c r="K267" s="195"/>
    </row>
    <row r="268" spans="1:11" ht="15.75">
      <c r="A268" s="185" t="s">
        <v>489</v>
      </c>
      <c r="B268" s="188" t="s">
        <v>457</v>
      </c>
      <c r="C268" s="172"/>
      <c r="D268" s="153">
        <v>0</v>
      </c>
      <c r="E268" s="169" t="s">
        <v>48</v>
      </c>
      <c r="F268" s="153"/>
      <c r="G268" s="187">
        <f t="shared" si="32"/>
        <v>0</v>
      </c>
      <c r="H268" s="148"/>
      <c r="I268" s="208" t="e">
        <f t="shared" si="31"/>
        <v>#DIV/0!</v>
      </c>
      <c r="K268" s="195"/>
    </row>
    <row r="269" spans="1:11" ht="15.75">
      <c r="A269" s="185" t="s">
        <v>490</v>
      </c>
      <c r="B269" s="188" t="s">
        <v>458</v>
      </c>
      <c r="C269" s="172"/>
      <c r="D269" s="153">
        <v>0</v>
      </c>
      <c r="E269" s="169" t="s">
        <v>48</v>
      </c>
      <c r="F269" s="153"/>
      <c r="G269" s="187">
        <f t="shared" si="32"/>
        <v>0</v>
      </c>
      <c r="H269" s="148"/>
      <c r="I269" s="208" t="e">
        <f t="shared" si="31"/>
        <v>#DIV/0!</v>
      </c>
      <c r="K269" s="195"/>
    </row>
    <row r="270" spans="1:11" ht="15.75">
      <c r="A270" s="185" t="s">
        <v>491</v>
      </c>
      <c r="B270" s="188" t="s">
        <v>459</v>
      </c>
      <c r="C270" s="172"/>
      <c r="D270" s="153">
        <v>0</v>
      </c>
      <c r="E270" s="169" t="s">
        <v>48</v>
      </c>
      <c r="F270" s="153"/>
      <c r="G270" s="187">
        <f t="shared" si="32"/>
        <v>0</v>
      </c>
      <c r="H270" s="148"/>
      <c r="I270" s="208" t="e">
        <f t="shared" si="31"/>
        <v>#DIV/0!</v>
      </c>
      <c r="K270" s="195"/>
    </row>
    <row r="271" spans="1:11" ht="15.75">
      <c r="A271" s="185" t="s">
        <v>492</v>
      </c>
      <c r="B271" s="188" t="s">
        <v>460</v>
      </c>
      <c r="C271" s="172"/>
      <c r="D271" s="153">
        <v>0</v>
      </c>
      <c r="E271" s="169" t="s">
        <v>48</v>
      </c>
      <c r="F271" s="153"/>
      <c r="G271" s="187">
        <f t="shared" si="32"/>
        <v>0</v>
      </c>
      <c r="H271" s="148"/>
      <c r="I271" s="208" t="e">
        <f t="shared" si="31"/>
        <v>#DIV/0!</v>
      </c>
      <c r="K271" s="195"/>
    </row>
    <row r="272" spans="1:11" ht="15.75">
      <c r="A272" s="185" t="s">
        <v>493</v>
      </c>
      <c r="B272" s="188" t="s">
        <v>461</v>
      </c>
      <c r="C272" s="172"/>
      <c r="D272" s="153">
        <v>0</v>
      </c>
      <c r="E272" s="169" t="s">
        <v>48</v>
      </c>
      <c r="F272" s="153"/>
      <c r="G272" s="187">
        <f t="shared" si="32"/>
        <v>0</v>
      </c>
      <c r="H272" s="148"/>
      <c r="I272" s="208" t="e">
        <f t="shared" si="31"/>
        <v>#DIV/0!</v>
      </c>
      <c r="K272" s="195"/>
    </row>
    <row r="273" spans="1:11" ht="15.75">
      <c r="A273" s="185" t="s">
        <v>494</v>
      </c>
      <c r="B273" s="188" t="s">
        <v>462</v>
      </c>
      <c r="C273" s="172"/>
      <c r="D273" s="153">
        <v>0</v>
      </c>
      <c r="E273" s="169" t="s">
        <v>48</v>
      </c>
      <c r="F273" s="153"/>
      <c r="G273" s="187">
        <f t="shared" si="32"/>
        <v>0</v>
      </c>
      <c r="H273" s="148"/>
      <c r="I273" s="208" t="e">
        <f t="shared" si="31"/>
        <v>#DIV/0!</v>
      </c>
      <c r="K273" s="195"/>
    </row>
    <row r="274" spans="1:11" ht="15.75">
      <c r="A274" s="185" t="s">
        <v>495</v>
      </c>
      <c r="B274" s="188" t="s">
        <v>463</v>
      </c>
      <c r="C274" s="172"/>
      <c r="D274" s="153">
        <v>0</v>
      </c>
      <c r="E274" s="169" t="s">
        <v>48</v>
      </c>
      <c r="F274" s="153"/>
      <c r="G274" s="187">
        <f t="shared" si="32"/>
        <v>0</v>
      </c>
      <c r="H274" s="148"/>
      <c r="I274" s="208" t="e">
        <f t="shared" si="31"/>
        <v>#DIV/0!</v>
      </c>
      <c r="K274" s="195"/>
    </row>
    <row r="275" spans="1:11" ht="15.75">
      <c r="A275" s="185" t="s">
        <v>496</v>
      </c>
      <c r="B275" s="188" t="s">
        <v>464</v>
      </c>
      <c r="C275" s="172"/>
      <c r="D275" s="153">
        <v>0</v>
      </c>
      <c r="E275" s="169" t="s">
        <v>48</v>
      </c>
      <c r="F275" s="153"/>
      <c r="G275" s="187">
        <f t="shared" si="32"/>
        <v>0</v>
      </c>
      <c r="H275" s="148"/>
      <c r="I275" s="208" t="e">
        <f t="shared" si="31"/>
        <v>#DIV/0!</v>
      </c>
      <c r="K275" s="195"/>
    </row>
    <row r="276" spans="1:11" ht="15.75">
      <c r="A276" s="185" t="s">
        <v>497</v>
      </c>
      <c r="B276" s="188" t="s">
        <v>465</v>
      </c>
      <c r="C276" s="172"/>
      <c r="D276" s="153">
        <v>0</v>
      </c>
      <c r="E276" s="169" t="s">
        <v>48</v>
      </c>
      <c r="F276" s="153"/>
      <c r="G276" s="187">
        <f t="shared" si="32"/>
        <v>0</v>
      </c>
      <c r="H276" s="148"/>
      <c r="I276" s="208" t="e">
        <f t="shared" si="31"/>
        <v>#DIV/0!</v>
      </c>
      <c r="K276" s="195"/>
    </row>
    <row r="277" spans="1:11" ht="15.75">
      <c r="A277" s="185" t="s">
        <v>498</v>
      </c>
      <c r="B277" s="188" t="s">
        <v>466</v>
      </c>
      <c r="C277" s="172"/>
      <c r="D277" s="153">
        <v>0</v>
      </c>
      <c r="E277" s="169" t="s">
        <v>48</v>
      </c>
      <c r="F277" s="153"/>
      <c r="G277" s="187">
        <f t="shared" si="32"/>
        <v>0</v>
      </c>
      <c r="H277" s="148"/>
      <c r="I277" s="208" t="e">
        <f t="shared" si="31"/>
        <v>#DIV/0!</v>
      </c>
      <c r="K277" s="195"/>
    </row>
    <row r="278" spans="1:11" ht="15.75">
      <c r="A278" s="185" t="s">
        <v>499</v>
      </c>
      <c r="B278" s="188" t="s">
        <v>467</v>
      </c>
      <c r="C278" s="172"/>
      <c r="D278" s="153">
        <v>0</v>
      </c>
      <c r="E278" s="169" t="s">
        <v>48</v>
      </c>
      <c r="F278" s="153"/>
      <c r="G278" s="187">
        <f t="shared" si="32"/>
        <v>0</v>
      </c>
      <c r="H278" s="148"/>
      <c r="I278" s="208" t="e">
        <f t="shared" si="31"/>
        <v>#DIV/0!</v>
      </c>
      <c r="K278" s="195"/>
    </row>
    <row r="279" spans="1:11" ht="15.75">
      <c r="A279" s="185" t="s">
        <v>500</v>
      </c>
      <c r="B279" s="188" t="s">
        <v>468</v>
      </c>
      <c r="C279" s="172"/>
      <c r="D279" s="153">
        <v>0</v>
      </c>
      <c r="E279" s="169" t="s">
        <v>48</v>
      </c>
      <c r="F279" s="153"/>
      <c r="G279" s="187">
        <f t="shared" si="32"/>
        <v>0</v>
      </c>
      <c r="H279" s="148"/>
      <c r="I279" s="208" t="e">
        <f t="shared" si="31"/>
        <v>#DIV/0!</v>
      </c>
      <c r="K279" s="195"/>
    </row>
    <row r="280" spans="1:11" ht="15.75">
      <c r="A280" s="185" t="s">
        <v>501</v>
      </c>
      <c r="B280" s="188" t="s">
        <v>469</v>
      </c>
      <c r="C280" s="172"/>
      <c r="D280" s="153">
        <v>0</v>
      </c>
      <c r="E280" s="169" t="s">
        <v>48</v>
      </c>
      <c r="F280" s="153"/>
      <c r="G280" s="187">
        <f t="shared" si="32"/>
        <v>0</v>
      </c>
      <c r="H280" s="148"/>
      <c r="I280" s="208" t="e">
        <f t="shared" si="31"/>
        <v>#DIV/0!</v>
      </c>
      <c r="K280" s="195"/>
    </row>
    <row r="281" spans="1:11" ht="15.75">
      <c r="A281" s="185" t="s">
        <v>502</v>
      </c>
      <c r="B281" s="188" t="s">
        <v>470</v>
      </c>
      <c r="C281" s="172"/>
      <c r="D281" s="153">
        <v>0</v>
      </c>
      <c r="E281" s="169" t="s">
        <v>48</v>
      </c>
      <c r="F281" s="153"/>
      <c r="G281" s="187">
        <f t="shared" si="32"/>
        <v>0</v>
      </c>
      <c r="H281" s="148"/>
      <c r="I281" s="208" t="e">
        <f t="shared" si="31"/>
        <v>#DIV/0!</v>
      </c>
      <c r="K281" s="195"/>
    </row>
    <row r="282" spans="1:11" ht="15.75">
      <c r="A282" s="185" t="s">
        <v>503</v>
      </c>
      <c r="B282" s="188" t="s">
        <v>471</v>
      </c>
      <c r="C282" s="172"/>
      <c r="D282" s="153">
        <v>0</v>
      </c>
      <c r="E282" s="169" t="s">
        <v>48</v>
      </c>
      <c r="F282" s="153"/>
      <c r="G282" s="187">
        <f t="shared" si="32"/>
        <v>0</v>
      </c>
      <c r="H282" s="148"/>
      <c r="I282" s="208" t="e">
        <f t="shared" si="31"/>
        <v>#DIV/0!</v>
      </c>
      <c r="K282" s="195"/>
    </row>
    <row r="283" spans="1:11" ht="15.75">
      <c r="A283" s="185" t="s">
        <v>504</v>
      </c>
      <c r="B283" s="188" t="s">
        <v>472</v>
      </c>
      <c r="C283" s="172"/>
      <c r="D283" s="153">
        <v>0</v>
      </c>
      <c r="E283" s="169" t="s">
        <v>48</v>
      </c>
      <c r="F283" s="153"/>
      <c r="G283" s="187">
        <f t="shared" si="32"/>
        <v>0</v>
      </c>
      <c r="H283" s="148"/>
      <c r="I283" s="208" t="e">
        <f t="shared" si="31"/>
        <v>#DIV/0!</v>
      </c>
      <c r="K283" s="195"/>
    </row>
    <row r="284" spans="1:11" ht="15.75">
      <c r="A284" s="185" t="s">
        <v>505</v>
      </c>
      <c r="B284" s="188" t="s">
        <v>473</v>
      </c>
      <c r="C284" s="172"/>
      <c r="D284" s="153">
        <v>0</v>
      </c>
      <c r="E284" s="169" t="s">
        <v>48</v>
      </c>
      <c r="F284" s="153"/>
      <c r="G284" s="187">
        <f t="shared" si="32"/>
        <v>0</v>
      </c>
      <c r="H284" s="148"/>
      <c r="I284" s="208" t="e">
        <f t="shared" si="31"/>
        <v>#DIV/0!</v>
      </c>
      <c r="K284" s="195"/>
    </row>
    <row r="285" spans="1:11" ht="15.75">
      <c r="A285" s="185" t="s">
        <v>506</v>
      </c>
      <c r="B285" s="188" t="s">
        <v>474</v>
      </c>
      <c r="C285" s="172"/>
      <c r="D285" s="153">
        <v>0</v>
      </c>
      <c r="E285" s="169" t="s">
        <v>46</v>
      </c>
      <c r="F285" s="153"/>
      <c r="G285" s="187">
        <f t="shared" si="32"/>
        <v>0</v>
      </c>
      <c r="H285" s="148"/>
      <c r="I285" s="208" t="e">
        <f t="shared" si="31"/>
        <v>#DIV/0!</v>
      </c>
      <c r="K285" s="195"/>
    </row>
    <row r="286" spans="1:11" ht="15.75">
      <c r="A286" s="185" t="s">
        <v>507</v>
      </c>
      <c r="B286" s="188" t="s">
        <v>475</v>
      </c>
      <c r="C286" s="172"/>
      <c r="D286" s="153">
        <v>0</v>
      </c>
      <c r="E286" s="169" t="s">
        <v>48</v>
      </c>
      <c r="F286" s="153"/>
      <c r="G286" s="187">
        <f t="shared" si="32"/>
        <v>0</v>
      </c>
      <c r="H286" s="148"/>
      <c r="I286" s="208" t="e">
        <f t="shared" si="31"/>
        <v>#DIV/0!</v>
      </c>
      <c r="K286" s="195"/>
    </row>
    <row r="287" spans="1:11" ht="15.75">
      <c r="A287" s="185" t="s">
        <v>508</v>
      </c>
      <c r="B287" s="188" t="s">
        <v>476</v>
      </c>
      <c r="C287" s="172"/>
      <c r="D287" s="153">
        <v>0</v>
      </c>
      <c r="E287" s="169" t="s">
        <v>48</v>
      </c>
      <c r="F287" s="153"/>
      <c r="G287" s="187">
        <f t="shared" si="32"/>
        <v>0</v>
      </c>
      <c r="H287" s="148"/>
      <c r="I287" s="208" t="e">
        <f t="shared" si="31"/>
        <v>#DIV/0!</v>
      </c>
      <c r="K287" s="195"/>
    </row>
    <row r="288" spans="1:11" ht="15.75">
      <c r="A288" s="185" t="s">
        <v>509</v>
      </c>
      <c r="B288" s="188" t="s">
        <v>477</v>
      </c>
      <c r="C288" s="172"/>
      <c r="D288" s="153">
        <v>0</v>
      </c>
      <c r="E288" s="169" t="s">
        <v>48</v>
      </c>
      <c r="F288" s="153"/>
      <c r="G288" s="187">
        <f t="shared" si="32"/>
        <v>0</v>
      </c>
      <c r="H288" s="148"/>
      <c r="I288" s="208" t="e">
        <f t="shared" si="31"/>
        <v>#DIV/0!</v>
      </c>
      <c r="K288" s="195"/>
    </row>
    <row r="289" spans="1:11" ht="15.75">
      <c r="A289" s="185" t="s">
        <v>510</v>
      </c>
      <c r="B289" s="188" t="s">
        <v>478</v>
      </c>
      <c r="C289" s="172"/>
      <c r="D289" s="153">
        <v>0</v>
      </c>
      <c r="E289" s="169" t="s">
        <v>48</v>
      </c>
      <c r="F289" s="153"/>
      <c r="G289" s="187">
        <f t="shared" si="32"/>
        <v>0</v>
      </c>
      <c r="H289" s="148"/>
      <c r="I289" s="208" t="e">
        <f t="shared" si="31"/>
        <v>#DIV/0!</v>
      </c>
      <c r="K289" s="195"/>
    </row>
    <row r="290" spans="1:11" ht="15.75">
      <c r="A290" s="185" t="s">
        <v>511</v>
      </c>
      <c r="B290" s="188" t="s">
        <v>479</v>
      </c>
      <c r="C290" s="172"/>
      <c r="D290" s="153">
        <v>0</v>
      </c>
      <c r="E290" s="169" t="s">
        <v>48</v>
      </c>
      <c r="F290" s="153"/>
      <c r="G290" s="187">
        <f t="shared" si="32"/>
        <v>0</v>
      </c>
      <c r="H290" s="148"/>
      <c r="I290" s="208" t="e">
        <f t="shared" si="31"/>
        <v>#DIV/0!</v>
      </c>
      <c r="K290" s="195"/>
    </row>
    <row r="291" spans="1:11" ht="15.75">
      <c r="A291" s="185" t="s">
        <v>512</v>
      </c>
      <c r="B291" s="188" t="s">
        <v>480</v>
      </c>
      <c r="C291" s="172"/>
      <c r="D291" s="153">
        <v>0</v>
      </c>
      <c r="E291" s="169" t="s">
        <v>48</v>
      </c>
      <c r="F291" s="153"/>
      <c r="G291" s="187">
        <f t="shared" si="32"/>
        <v>0</v>
      </c>
      <c r="H291" s="148"/>
      <c r="I291" s="208" t="e">
        <f t="shared" si="31"/>
        <v>#DIV/0!</v>
      </c>
      <c r="K291" s="195"/>
    </row>
    <row r="292" spans="1:11" ht="15.75">
      <c r="A292" s="185" t="s">
        <v>513</v>
      </c>
      <c r="B292" s="188" t="s">
        <v>481</v>
      </c>
      <c r="C292" s="172"/>
      <c r="D292" s="153">
        <v>0</v>
      </c>
      <c r="E292" s="169" t="s">
        <v>48</v>
      </c>
      <c r="F292" s="153"/>
      <c r="G292" s="187">
        <f t="shared" si="32"/>
        <v>0</v>
      </c>
      <c r="H292" s="148"/>
      <c r="I292" s="208" t="e">
        <f t="shared" si="31"/>
        <v>#DIV/0!</v>
      </c>
      <c r="K292" s="195"/>
    </row>
    <row r="293" spans="1:11" ht="15.75">
      <c r="A293" s="185" t="s">
        <v>514</v>
      </c>
      <c r="B293" s="188" t="s">
        <v>482</v>
      </c>
      <c r="C293" s="172"/>
      <c r="D293" s="153">
        <v>0</v>
      </c>
      <c r="E293" s="169" t="s">
        <v>48</v>
      </c>
      <c r="F293" s="153"/>
      <c r="G293" s="187">
        <f t="shared" si="32"/>
        <v>0</v>
      </c>
      <c r="H293" s="148"/>
      <c r="I293" s="208" t="e">
        <f t="shared" si="31"/>
        <v>#DIV/0!</v>
      </c>
      <c r="K293" s="195"/>
    </row>
    <row r="294" spans="1:11" ht="15.75">
      <c r="A294" s="185" t="s">
        <v>515</v>
      </c>
      <c r="B294" s="188" t="s">
        <v>483</v>
      </c>
      <c r="C294" s="172"/>
      <c r="D294" s="153">
        <v>0</v>
      </c>
      <c r="E294" s="169" t="s">
        <v>48</v>
      </c>
      <c r="F294" s="153"/>
      <c r="G294" s="187">
        <f t="shared" si="32"/>
        <v>0</v>
      </c>
      <c r="H294" s="148"/>
      <c r="I294" s="208" t="e">
        <f t="shared" si="31"/>
        <v>#DIV/0!</v>
      </c>
      <c r="K294" s="195"/>
    </row>
    <row r="295" spans="1:11" ht="15.75" thickBot="1">
      <c r="A295" s="173"/>
      <c r="B295" s="262"/>
      <c r="C295" s="262"/>
      <c r="D295" s="181"/>
      <c r="E295" s="181"/>
      <c r="F295" s="181"/>
      <c r="G295" s="181"/>
      <c r="H295" s="182"/>
      <c r="I295" s="182"/>
      <c r="J295" s="182"/>
      <c r="K295" s="195"/>
    </row>
    <row r="296" spans="1:11" ht="21" thickBot="1">
      <c r="A296" s="174">
        <v>10</v>
      </c>
      <c r="B296" s="175" t="s">
        <v>516</v>
      </c>
      <c r="C296" s="176"/>
      <c r="D296" s="166"/>
      <c r="E296" s="167"/>
      <c r="F296" s="167"/>
      <c r="G296" s="167"/>
      <c r="H296" s="168">
        <f>SUM(G298:G332)</f>
        <v>0</v>
      </c>
      <c r="I296" s="192"/>
      <c r="J296" s="184" t="e">
        <f>SUM(I298:I332)</f>
        <v>#DIV/0!</v>
      </c>
    </row>
    <row r="297" spans="1:11">
      <c r="A297" s="179"/>
      <c r="B297" s="180"/>
      <c r="C297" s="171"/>
      <c r="D297" s="147"/>
      <c r="E297" s="147"/>
      <c r="F297" s="147"/>
      <c r="G297" s="147"/>
      <c r="H297" s="148"/>
      <c r="I297" s="148"/>
      <c r="J297" s="196"/>
      <c r="K297" s="195"/>
    </row>
    <row r="298" spans="1:11" ht="15.75">
      <c r="A298" s="185" t="s">
        <v>17</v>
      </c>
      <c r="B298" s="188" t="s">
        <v>517</v>
      </c>
      <c r="C298" s="172"/>
      <c r="D298" s="153">
        <v>0</v>
      </c>
      <c r="E298" s="169" t="s">
        <v>48</v>
      </c>
      <c r="F298" s="153"/>
      <c r="G298" s="187">
        <f t="shared" ref="G298:G299" si="33">+D298*F298</f>
        <v>0</v>
      </c>
      <c r="H298" s="148"/>
      <c r="I298" s="208" t="e">
        <f t="shared" ref="I298:I331" si="34">+G298/$H$411</f>
        <v>#DIV/0!</v>
      </c>
      <c r="K298" s="195"/>
    </row>
    <row r="299" spans="1:11" ht="15.75">
      <c r="A299" s="185" t="s">
        <v>18</v>
      </c>
      <c r="B299" s="188" t="s">
        <v>518</v>
      </c>
      <c r="C299" s="172"/>
      <c r="D299" s="153">
        <v>0</v>
      </c>
      <c r="E299" s="169" t="s">
        <v>48</v>
      </c>
      <c r="F299" s="153"/>
      <c r="G299" s="187">
        <f t="shared" si="33"/>
        <v>0</v>
      </c>
      <c r="H299" s="148"/>
      <c r="I299" s="208" t="e">
        <f t="shared" si="34"/>
        <v>#DIV/0!</v>
      </c>
      <c r="K299" s="195"/>
    </row>
    <row r="300" spans="1:11" ht="15.75">
      <c r="A300" s="185" t="s">
        <v>58</v>
      </c>
      <c r="B300" s="188" t="s">
        <v>519</v>
      </c>
      <c r="C300" s="172"/>
      <c r="D300" s="153">
        <v>0</v>
      </c>
      <c r="E300" s="169" t="s">
        <v>48</v>
      </c>
      <c r="F300" s="153"/>
      <c r="G300" s="187">
        <f t="shared" ref="G300" si="35">+D300*F300</f>
        <v>0</v>
      </c>
      <c r="H300" s="148"/>
      <c r="I300" s="208" t="e">
        <f t="shared" si="34"/>
        <v>#DIV/0!</v>
      </c>
      <c r="K300" s="195"/>
    </row>
    <row r="301" spans="1:11" ht="15.75">
      <c r="A301" s="185" t="s">
        <v>551</v>
      </c>
      <c r="B301" s="188" t="s">
        <v>520</v>
      </c>
      <c r="C301" s="172"/>
      <c r="D301" s="153">
        <v>0</v>
      </c>
      <c r="E301" s="169" t="s">
        <v>48</v>
      </c>
      <c r="F301" s="153"/>
      <c r="G301" s="187">
        <f t="shared" ref="G301:G331" si="36">+D301*F301</f>
        <v>0</v>
      </c>
      <c r="H301" s="148"/>
      <c r="I301" s="208" t="e">
        <f t="shared" si="34"/>
        <v>#DIV/0!</v>
      </c>
      <c r="K301" s="195"/>
    </row>
    <row r="302" spans="1:11" ht="15.75">
      <c r="A302" s="185" t="s">
        <v>552</v>
      </c>
      <c r="B302" s="188" t="s">
        <v>521</v>
      </c>
      <c r="C302" s="172"/>
      <c r="D302" s="153">
        <v>0</v>
      </c>
      <c r="E302" s="169" t="s">
        <v>48</v>
      </c>
      <c r="F302" s="153"/>
      <c r="G302" s="187">
        <f t="shared" si="36"/>
        <v>0</v>
      </c>
      <c r="H302" s="148"/>
      <c r="I302" s="208" t="e">
        <f t="shared" si="34"/>
        <v>#DIV/0!</v>
      </c>
      <c r="K302" s="195"/>
    </row>
    <row r="303" spans="1:11" ht="15.75">
      <c r="A303" s="185" t="s">
        <v>553</v>
      </c>
      <c r="B303" s="188" t="s">
        <v>522</v>
      </c>
      <c r="C303" s="172"/>
      <c r="D303" s="153">
        <v>0</v>
      </c>
      <c r="E303" s="169" t="s">
        <v>48</v>
      </c>
      <c r="F303" s="153"/>
      <c r="G303" s="187">
        <f t="shared" si="36"/>
        <v>0</v>
      </c>
      <c r="H303" s="148"/>
      <c r="I303" s="208" t="e">
        <f t="shared" si="34"/>
        <v>#DIV/0!</v>
      </c>
      <c r="K303" s="195"/>
    </row>
    <row r="304" spans="1:11" ht="15.75">
      <c r="A304" s="185" t="s">
        <v>554</v>
      </c>
      <c r="B304" s="188" t="s">
        <v>523</v>
      </c>
      <c r="C304" s="172"/>
      <c r="D304" s="153">
        <v>0</v>
      </c>
      <c r="E304" s="169" t="s">
        <v>48</v>
      </c>
      <c r="F304" s="153"/>
      <c r="G304" s="187">
        <f t="shared" si="36"/>
        <v>0</v>
      </c>
      <c r="H304" s="148"/>
      <c r="I304" s="208" t="e">
        <f t="shared" si="34"/>
        <v>#DIV/0!</v>
      </c>
      <c r="K304" s="195"/>
    </row>
    <row r="305" spans="1:11" ht="15.75">
      <c r="A305" s="185" t="s">
        <v>555</v>
      </c>
      <c r="B305" s="188" t="s">
        <v>524</v>
      </c>
      <c r="C305" s="172"/>
      <c r="D305" s="153">
        <v>0</v>
      </c>
      <c r="E305" s="169" t="s">
        <v>48</v>
      </c>
      <c r="F305" s="153"/>
      <c r="G305" s="187">
        <f t="shared" si="36"/>
        <v>0</v>
      </c>
      <c r="H305" s="148"/>
      <c r="I305" s="208" t="e">
        <f t="shared" si="34"/>
        <v>#DIV/0!</v>
      </c>
      <c r="K305" s="195"/>
    </row>
    <row r="306" spans="1:11" ht="15.75">
      <c r="A306" s="185" t="s">
        <v>556</v>
      </c>
      <c r="B306" s="188" t="s">
        <v>525</v>
      </c>
      <c r="C306" s="172"/>
      <c r="D306" s="153">
        <v>0</v>
      </c>
      <c r="E306" s="169" t="s">
        <v>48</v>
      </c>
      <c r="F306" s="153"/>
      <c r="G306" s="187">
        <f t="shared" si="36"/>
        <v>0</v>
      </c>
      <c r="H306" s="148"/>
      <c r="I306" s="208" t="e">
        <f t="shared" si="34"/>
        <v>#DIV/0!</v>
      </c>
      <c r="K306" s="195"/>
    </row>
    <row r="307" spans="1:11" ht="15.75">
      <c r="A307" s="185" t="s">
        <v>557</v>
      </c>
      <c r="B307" s="188" t="s">
        <v>526</v>
      </c>
      <c r="C307" s="172"/>
      <c r="D307" s="153">
        <v>0</v>
      </c>
      <c r="E307" s="169" t="s">
        <v>48</v>
      </c>
      <c r="F307" s="153"/>
      <c r="G307" s="187">
        <f t="shared" si="36"/>
        <v>0</v>
      </c>
      <c r="H307" s="148"/>
      <c r="I307" s="208" t="e">
        <f t="shared" si="34"/>
        <v>#DIV/0!</v>
      </c>
      <c r="K307" s="195"/>
    </row>
    <row r="308" spans="1:11" ht="15.75">
      <c r="A308" s="185" t="s">
        <v>558</v>
      </c>
      <c r="B308" s="188" t="s">
        <v>527</v>
      </c>
      <c r="C308" s="172"/>
      <c r="D308" s="153">
        <v>0</v>
      </c>
      <c r="E308" s="169" t="s">
        <v>48</v>
      </c>
      <c r="F308" s="153"/>
      <c r="G308" s="187">
        <f t="shared" si="36"/>
        <v>0</v>
      </c>
      <c r="H308" s="148"/>
      <c r="I308" s="208" t="e">
        <f t="shared" si="34"/>
        <v>#DIV/0!</v>
      </c>
      <c r="K308" s="195"/>
    </row>
    <row r="309" spans="1:11" ht="15.75">
      <c r="A309" s="185" t="s">
        <v>559</v>
      </c>
      <c r="B309" s="188" t="s">
        <v>528</v>
      </c>
      <c r="C309" s="172"/>
      <c r="D309" s="153">
        <v>0</v>
      </c>
      <c r="E309" s="169" t="s">
        <v>48</v>
      </c>
      <c r="F309" s="153"/>
      <c r="G309" s="187">
        <f t="shared" si="36"/>
        <v>0</v>
      </c>
      <c r="H309" s="148"/>
      <c r="I309" s="208" t="e">
        <f t="shared" si="34"/>
        <v>#DIV/0!</v>
      </c>
      <c r="K309" s="195"/>
    </row>
    <row r="310" spans="1:11" ht="15.75">
      <c r="A310" s="185" t="s">
        <v>560</v>
      </c>
      <c r="B310" s="188" t="s">
        <v>529</v>
      </c>
      <c r="C310" s="172"/>
      <c r="D310" s="153">
        <v>0</v>
      </c>
      <c r="E310" s="169" t="s">
        <v>48</v>
      </c>
      <c r="F310" s="153"/>
      <c r="G310" s="187">
        <f t="shared" si="36"/>
        <v>0</v>
      </c>
      <c r="H310" s="148"/>
      <c r="I310" s="208" t="e">
        <f t="shared" si="34"/>
        <v>#DIV/0!</v>
      </c>
      <c r="K310" s="195"/>
    </row>
    <row r="311" spans="1:11" ht="15.75">
      <c r="A311" s="185" t="s">
        <v>561</v>
      </c>
      <c r="B311" s="188" t="s">
        <v>530</v>
      </c>
      <c r="C311" s="172"/>
      <c r="D311" s="153">
        <v>0</v>
      </c>
      <c r="E311" s="169" t="s">
        <v>48</v>
      </c>
      <c r="F311" s="153"/>
      <c r="G311" s="187">
        <f t="shared" si="36"/>
        <v>0</v>
      </c>
      <c r="H311" s="148"/>
      <c r="I311" s="208" t="e">
        <f t="shared" si="34"/>
        <v>#DIV/0!</v>
      </c>
      <c r="K311" s="195"/>
    </row>
    <row r="312" spans="1:11" ht="15.75">
      <c r="A312" s="185" t="s">
        <v>562</v>
      </c>
      <c r="B312" s="188" t="s">
        <v>531</v>
      </c>
      <c r="C312" s="172"/>
      <c r="D312" s="153">
        <v>0</v>
      </c>
      <c r="E312" s="169" t="s">
        <v>48</v>
      </c>
      <c r="F312" s="153"/>
      <c r="G312" s="187">
        <f t="shared" si="36"/>
        <v>0</v>
      </c>
      <c r="H312" s="148"/>
      <c r="I312" s="208" t="e">
        <f t="shared" si="34"/>
        <v>#DIV/0!</v>
      </c>
      <c r="K312" s="195"/>
    </row>
    <row r="313" spans="1:11" ht="15.75">
      <c r="A313" s="185" t="s">
        <v>563</v>
      </c>
      <c r="B313" s="188" t="s">
        <v>532</v>
      </c>
      <c r="C313" s="172"/>
      <c r="D313" s="153">
        <v>0</v>
      </c>
      <c r="E313" s="169" t="s">
        <v>48</v>
      </c>
      <c r="F313" s="153"/>
      <c r="G313" s="187">
        <f t="shared" si="36"/>
        <v>0</v>
      </c>
      <c r="H313" s="148"/>
      <c r="I313" s="208" t="e">
        <f t="shared" si="34"/>
        <v>#DIV/0!</v>
      </c>
      <c r="K313" s="195"/>
    </row>
    <row r="314" spans="1:11" ht="15.75">
      <c r="A314" s="185" t="s">
        <v>564</v>
      </c>
      <c r="B314" s="188" t="s">
        <v>533</v>
      </c>
      <c r="C314" s="172"/>
      <c r="D314" s="153">
        <v>0</v>
      </c>
      <c r="E314" s="169" t="s">
        <v>48</v>
      </c>
      <c r="F314" s="153"/>
      <c r="G314" s="187">
        <f t="shared" si="36"/>
        <v>0</v>
      </c>
      <c r="H314" s="148"/>
      <c r="I314" s="208" t="e">
        <f t="shared" si="34"/>
        <v>#DIV/0!</v>
      </c>
      <c r="K314" s="195"/>
    </row>
    <row r="315" spans="1:11" ht="15.75">
      <c r="A315" s="185" t="s">
        <v>565</v>
      </c>
      <c r="B315" s="188" t="s">
        <v>534</v>
      </c>
      <c r="C315" s="172"/>
      <c r="D315" s="153">
        <v>0</v>
      </c>
      <c r="E315" s="169" t="s">
        <v>48</v>
      </c>
      <c r="F315" s="153"/>
      <c r="G315" s="187">
        <f t="shared" si="36"/>
        <v>0</v>
      </c>
      <c r="H315" s="148"/>
      <c r="I315" s="208" t="e">
        <f t="shared" si="34"/>
        <v>#DIV/0!</v>
      </c>
      <c r="K315" s="195"/>
    </row>
    <row r="316" spans="1:11" ht="15.75">
      <c r="A316" s="185" t="s">
        <v>566</v>
      </c>
      <c r="B316" s="188" t="s">
        <v>535</v>
      </c>
      <c r="C316" s="172"/>
      <c r="D316" s="153">
        <v>0</v>
      </c>
      <c r="E316" s="169" t="s">
        <v>48</v>
      </c>
      <c r="F316" s="153"/>
      <c r="G316" s="187">
        <f t="shared" si="36"/>
        <v>0</v>
      </c>
      <c r="H316" s="148"/>
      <c r="I316" s="208" t="e">
        <f t="shared" si="34"/>
        <v>#DIV/0!</v>
      </c>
      <c r="K316" s="195"/>
    </row>
    <row r="317" spans="1:11" ht="15.75">
      <c r="A317" s="185" t="s">
        <v>567</v>
      </c>
      <c r="B317" s="188" t="s">
        <v>536</v>
      </c>
      <c r="C317" s="172"/>
      <c r="D317" s="153">
        <v>0</v>
      </c>
      <c r="E317" s="169" t="s">
        <v>48</v>
      </c>
      <c r="F317" s="153"/>
      <c r="G317" s="187">
        <f t="shared" si="36"/>
        <v>0</v>
      </c>
      <c r="H317" s="148"/>
      <c r="I317" s="208" t="e">
        <f t="shared" si="34"/>
        <v>#DIV/0!</v>
      </c>
      <c r="K317" s="195"/>
    </row>
    <row r="318" spans="1:11" ht="15.75">
      <c r="A318" s="185" t="s">
        <v>568</v>
      </c>
      <c r="B318" s="188" t="s">
        <v>537</v>
      </c>
      <c r="C318" s="172"/>
      <c r="D318" s="153">
        <v>0</v>
      </c>
      <c r="E318" s="169" t="s">
        <v>48</v>
      </c>
      <c r="F318" s="153"/>
      <c r="G318" s="187">
        <f t="shared" si="36"/>
        <v>0</v>
      </c>
      <c r="H318" s="148"/>
      <c r="I318" s="208" t="e">
        <f t="shared" si="34"/>
        <v>#DIV/0!</v>
      </c>
      <c r="K318" s="195"/>
    </row>
    <row r="319" spans="1:11" ht="15.75">
      <c r="A319" s="185" t="s">
        <v>569</v>
      </c>
      <c r="B319" s="188" t="s">
        <v>538</v>
      </c>
      <c r="C319" s="172"/>
      <c r="D319" s="153">
        <v>0</v>
      </c>
      <c r="E319" s="169" t="s">
        <v>48</v>
      </c>
      <c r="F319" s="153"/>
      <c r="G319" s="187">
        <f t="shared" si="36"/>
        <v>0</v>
      </c>
      <c r="H319" s="148"/>
      <c r="I319" s="208" t="e">
        <f t="shared" si="34"/>
        <v>#DIV/0!</v>
      </c>
      <c r="K319" s="195"/>
    </row>
    <row r="320" spans="1:11" ht="15.75">
      <c r="A320" s="185" t="s">
        <v>570</v>
      </c>
      <c r="B320" s="188" t="s">
        <v>539</v>
      </c>
      <c r="C320" s="172"/>
      <c r="D320" s="153">
        <v>0</v>
      </c>
      <c r="E320" s="169" t="s">
        <v>48</v>
      </c>
      <c r="F320" s="153"/>
      <c r="G320" s="187">
        <f t="shared" si="36"/>
        <v>0</v>
      </c>
      <c r="H320" s="148"/>
      <c r="I320" s="208" t="e">
        <f t="shared" si="34"/>
        <v>#DIV/0!</v>
      </c>
      <c r="K320" s="195"/>
    </row>
    <row r="321" spans="1:11" ht="15.75">
      <c r="A321" s="185" t="s">
        <v>571</v>
      </c>
      <c r="B321" s="188" t="s">
        <v>540</v>
      </c>
      <c r="C321" s="172"/>
      <c r="D321" s="153">
        <v>0</v>
      </c>
      <c r="E321" s="169" t="s">
        <v>48</v>
      </c>
      <c r="F321" s="153"/>
      <c r="G321" s="187">
        <f t="shared" si="36"/>
        <v>0</v>
      </c>
      <c r="H321" s="148"/>
      <c r="I321" s="208" t="e">
        <f t="shared" si="34"/>
        <v>#DIV/0!</v>
      </c>
      <c r="K321" s="195"/>
    </row>
    <row r="322" spans="1:11" ht="15.75">
      <c r="A322" s="185" t="s">
        <v>572</v>
      </c>
      <c r="B322" s="188" t="s">
        <v>541</v>
      </c>
      <c r="C322" s="172"/>
      <c r="D322" s="153">
        <v>0</v>
      </c>
      <c r="E322" s="169" t="s">
        <v>48</v>
      </c>
      <c r="F322" s="153"/>
      <c r="G322" s="187">
        <f t="shared" si="36"/>
        <v>0</v>
      </c>
      <c r="H322" s="148"/>
      <c r="I322" s="208" t="e">
        <f t="shared" si="34"/>
        <v>#DIV/0!</v>
      </c>
      <c r="K322" s="195"/>
    </row>
    <row r="323" spans="1:11" ht="15.75">
      <c r="A323" s="185" t="s">
        <v>573</v>
      </c>
      <c r="B323" s="188" t="s">
        <v>542</v>
      </c>
      <c r="C323" s="172"/>
      <c r="D323" s="153">
        <v>0</v>
      </c>
      <c r="E323" s="169" t="s">
        <v>48</v>
      </c>
      <c r="F323" s="153"/>
      <c r="G323" s="187">
        <f t="shared" si="36"/>
        <v>0</v>
      </c>
      <c r="H323" s="148"/>
      <c r="I323" s="208" t="e">
        <f t="shared" si="34"/>
        <v>#DIV/0!</v>
      </c>
      <c r="K323" s="195"/>
    </row>
    <row r="324" spans="1:11" ht="15.75">
      <c r="A324" s="185" t="s">
        <v>574</v>
      </c>
      <c r="B324" s="188" t="s">
        <v>543</v>
      </c>
      <c r="C324" s="172"/>
      <c r="D324" s="153">
        <v>0</v>
      </c>
      <c r="E324" s="169" t="s">
        <v>48</v>
      </c>
      <c r="F324" s="153"/>
      <c r="G324" s="187">
        <f t="shared" si="36"/>
        <v>0</v>
      </c>
      <c r="H324" s="148"/>
      <c r="I324" s="208" t="e">
        <f t="shared" si="34"/>
        <v>#DIV/0!</v>
      </c>
      <c r="K324" s="195"/>
    </row>
    <row r="325" spans="1:11" ht="15.75">
      <c r="A325" s="185" t="s">
        <v>575</v>
      </c>
      <c r="B325" s="188" t="s">
        <v>544</v>
      </c>
      <c r="C325" s="172"/>
      <c r="D325" s="153">
        <v>0</v>
      </c>
      <c r="E325" s="169" t="s">
        <v>48</v>
      </c>
      <c r="F325" s="153"/>
      <c r="G325" s="187">
        <f t="shared" si="36"/>
        <v>0</v>
      </c>
      <c r="H325" s="148"/>
      <c r="I325" s="208" t="e">
        <f t="shared" si="34"/>
        <v>#DIV/0!</v>
      </c>
      <c r="K325" s="195"/>
    </row>
    <row r="326" spans="1:11" ht="15.75">
      <c r="A326" s="185" t="s">
        <v>576</v>
      </c>
      <c r="B326" s="188" t="s">
        <v>545</v>
      </c>
      <c r="C326" s="172"/>
      <c r="D326" s="153">
        <v>0</v>
      </c>
      <c r="E326" s="169" t="s">
        <v>48</v>
      </c>
      <c r="F326" s="153"/>
      <c r="G326" s="187">
        <f t="shared" si="36"/>
        <v>0</v>
      </c>
      <c r="H326" s="148"/>
      <c r="I326" s="208" t="e">
        <f t="shared" si="34"/>
        <v>#DIV/0!</v>
      </c>
      <c r="K326" s="195"/>
    </row>
    <row r="327" spans="1:11" ht="15.75">
      <c r="A327" s="185" t="s">
        <v>577</v>
      </c>
      <c r="B327" s="188" t="s">
        <v>546</v>
      </c>
      <c r="C327" s="172"/>
      <c r="D327" s="153">
        <v>0</v>
      </c>
      <c r="E327" s="169" t="s">
        <v>48</v>
      </c>
      <c r="F327" s="153"/>
      <c r="G327" s="187">
        <f t="shared" si="36"/>
        <v>0</v>
      </c>
      <c r="H327" s="148"/>
      <c r="I327" s="208" t="e">
        <f t="shared" si="34"/>
        <v>#DIV/0!</v>
      </c>
      <c r="K327" s="195"/>
    </row>
    <row r="328" spans="1:11" ht="15.75">
      <c r="A328" s="185" t="s">
        <v>578</v>
      </c>
      <c r="B328" s="188" t="s">
        <v>547</v>
      </c>
      <c r="C328" s="172"/>
      <c r="D328" s="153">
        <v>0</v>
      </c>
      <c r="E328" s="169" t="s">
        <v>48</v>
      </c>
      <c r="F328" s="153"/>
      <c r="G328" s="187">
        <f t="shared" si="36"/>
        <v>0</v>
      </c>
      <c r="H328" s="148"/>
      <c r="I328" s="208" t="e">
        <f t="shared" si="34"/>
        <v>#DIV/0!</v>
      </c>
      <c r="K328" s="195"/>
    </row>
    <row r="329" spans="1:11" ht="15.75">
      <c r="A329" s="185" t="s">
        <v>579</v>
      </c>
      <c r="B329" s="188" t="s">
        <v>548</v>
      </c>
      <c r="C329" s="172"/>
      <c r="D329" s="153">
        <v>0</v>
      </c>
      <c r="E329" s="169" t="s">
        <v>48</v>
      </c>
      <c r="F329" s="153"/>
      <c r="G329" s="187">
        <f t="shared" si="36"/>
        <v>0</v>
      </c>
      <c r="H329" s="148"/>
      <c r="I329" s="208" t="e">
        <f t="shared" si="34"/>
        <v>#DIV/0!</v>
      </c>
      <c r="K329" s="195"/>
    </row>
    <row r="330" spans="1:11" ht="15.75">
      <c r="A330" s="185" t="s">
        <v>580</v>
      </c>
      <c r="B330" s="188" t="s">
        <v>549</v>
      </c>
      <c r="C330" s="172"/>
      <c r="D330" s="153">
        <v>0</v>
      </c>
      <c r="E330" s="169" t="s">
        <v>48</v>
      </c>
      <c r="F330" s="153"/>
      <c r="G330" s="187">
        <f t="shared" si="36"/>
        <v>0</v>
      </c>
      <c r="H330" s="148"/>
      <c r="I330" s="208" t="e">
        <f t="shared" si="34"/>
        <v>#DIV/0!</v>
      </c>
      <c r="K330" s="195"/>
    </row>
    <row r="331" spans="1:11" ht="15.75">
      <c r="A331" s="185" t="s">
        <v>581</v>
      </c>
      <c r="B331" s="188" t="s">
        <v>550</v>
      </c>
      <c r="C331" s="172"/>
      <c r="D331" s="153">
        <v>0</v>
      </c>
      <c r="E331" s="169" t="s">
        <v>48</v>
      </c>
      <c r="F331" s="153"/>
      <c r="G331" s="187">
        <f t="shared" si="36"/>
        <v>0</v>
      </c>
      <c r="H331" s="148"/>
      <c r="I331" s="208" t="e">
        <f t="shared" si="34"/>
        <v>#DIV/0!</v>
      </c>
      <c r="K331" s="195"/>
    </row>
    <row r="332" spans="1:11" ht="15.75" thickBot="1">
      <c r="A332" s="173"/>
      <c r="B332" s="262"/>
      <c r="C332" s="262"/>
      <c r="D332" s="181"/>
      <c r="E332" s="181"/>
      <c r="F332" s="181"/>
      <c r="G332" s="181"/>
      <c r="H332" s="182"/>
      <c r="I332" s="182"/>
      <c r="J332" s="182"/>
      <c r="K332" s="195"/>
    </row>
    <row r="333" spans="1:11" s="2" customFormat="1" ht="21" thickBot="1">
      <c r="A333" s="174">
        <v>11</v>
      </c>
      <c r="B333" s="175" t="s">
        <v>582</v>
      </c>
      <c r="C333" s="176"/>
      <c r="D333" s="166"/>
      <c r="E333" s="167"/>
      <c r="F333" s="167"/>
      <c r="G333" s="167"/>
      <c r="H333" s="168">
        <f>SUM(G335:G343)</f>
        <v>0</v>
      </c>
      <c r="I333" s="192"/>
      <c r="J333" s="184" t="e">
        <f>SUM(I335:I343)</f>
        <v>#DIV/0!</v>
      </c>
    </row>
    <row r="334" spans="1:11">
      <c r="A334" s="179"/>
      <c r="B334" s="180"/>
      <c r="C334" s="171"/>
      <c r="D334" s="147"/>
      <c r="E334" s="147"/>
      <c r="F334" s="147"/>
      <c r="G334" s="147"/>
      <c r="H334" s="148"/>
      <c r="I334" s="148"/>
      <c r="J334" s="196"/>
      <c r="K334" s="195"/>
    </row>
    <row r="335" spans="1:11" ht="15.75">
      <c r="A335" s="185" t="s">
        <v>73</v>
      </c>
      <c r="B335" s="188" t="s">
        <v>583</v>
      </c>
      <c r="C335" s="172"/>
      <c r="D335" s="153">
        <v>0</v>
      </c>
      <c r="E335" s="169" t="s">
        <v>48</v>
      </c>
      <c r="F335" s="200"/>
      <c r="G335" s="187">
        <f t="shared" ref="G335:G336" si="37">+D335*F335</f>
        <v>0</v>
      </c>
      <c r="H335" s="148"/>
      <c r="I335" s="208" t="e">
        <f>+G335/$H$411</f>
        <v>#DIV/0!</v>
      </c>
      <c r="K335" s="195"/>
    </row>
    <row r="336" spans="1:11" ht="15.75">
      <c r="A336" s="185" t="s">
        <v>74</v>
      </c>
      <c r="B336" s="188" t="s">
        <v>584</v>
      </c>
      <c r="C336" s="172"/>
      <c r="D336" s="153">
        <v>0</v>
      </c>
      <c r="E336" s="169" t="s">
        <v>48</v>
      </c>
      <c r="F336" s="200"/>
      <c r="G336" s="187">
        <f t="shared" si="37"/>
        <v>0</v>
      </c>
      <c r="H336" s="148"/>
      <c r="I336" s="208" t="e">
        <f>+G336/$H$411</f>
        <v>#DIV/0!</v>
      </c>
      <c r="K336" s="195"/>
    </row>
    <row r="337" spans="1:11" ht="15.75">
      <c r="A337" s="185" t="s">
        <v>75</v>
      </c>
      <c r="B337" s="188" t="s">
        <v>585</v>
      </c>
      <c r="C337" s="172"/>
      <c r="D337" s="153">
        <v>0</v>
      </c>
      <c r="E337" s="169" t="s">
        <v>48</v>
      </c>
      <c r="F337" s="153"/>
      <c r="G337" s="187">
        <f t="shared" ref="G337" si="38">+D337*F337</f>
        <v>0</v>
      </c>
      <c r="H337" s="148"/>
      <c r="I337" s="208" t="e">
        <f>+G337/$H$411</f>
        <v>#DIV/0!</v>
      </c>
      <c r="K337" s="195"/>
    </row>
    <row r="338" spans="1:11" ht="15.75">
      <c r="A338" s="185" t="s">
        <v>591</v>
      </c>
      <c r="B338" s="188" t="s">
        <v>586</v>
      </c>
      <c r="C338" s="172"/>
      <c r="D338" s="153">
        <v>0</v>
      </c>
      <c r="E338" s="169" t="s">
        <v>48</v>
      </c>
      <c r="F338" s="153"/>
      <c r="G338" s="187">
        <f t="shared" ref="G338:G342" si="39">+D338*F338</f>
        <v>0</v>
      </c>
      <c r="H338" s="148"/>
      <c r="I338" s="208" t="e">
        <f t="shared" ref="I338:I342" si="40">+G338/$H$411</f>
        <v>#DIV/0!</v>
      </c>
      <c r="K338" s="195"/>
    </row>
    <row r="339" spans="1:11" ht="15.75">
      <c r="A339" s="185" t="s">
        <v>592</v>
      </c>
      <c r="B339" s="188" t="s">
        <v>587</v>
      </c>
      <c r="C339" s="172"/>
      <c r="D339" s="153">
        <v>0</v>
      </c>
      <c r="E339" s="169" t="s">
        <v>48</v>
      </c>
      <c r="F339" s="153"/>
      <c r="G339" s="187">
        <f t="shared" si="39"/>
        <v>0</v>
      </c>
      <c r="H339" s="148"/>
      <c r="I339" s="208" t="e">
        <f t="shared" si="40"/>
        <v>#DIV/0!</v>
      </c>
      <c r="K339" s="195"/>
    </row>
    <row r="340" spans="1:11" ht="15.75">
      <c r="A340" s="185" t="s">
        <v>593</v>
      </c>
      <c r="B340" s="188" t="s">
        <v>588</v>
      </c>
      <c r="C340" s="172"/>
      <c r="D340" s="153">
        <v>0</v>
      </c>
      <c r="E340" s="169" t="s">
        <v>48</v>
      </c>
      <c r="F340" s="153"/>
      <c r="G340" s="187">
        <f t="shared" si="39"/>
        <v>0</v>
      </c>
      <c r="H340" s="148"/>
      <c r="I340" s="208" t="e">
        <f t="shared" si="40"/>
        <v>#DIV/0!</v>
      </c>
      <c r="K340" s="195"/>
    </row>
    <row r="341" spans="1:11" ht="15.75">
      <c r="A341" s="185" t="s">
        <v>594</v>
      </c>
      <c r="B341" s="188" t="s">
        <v>589</v>
      </c>
      <c r="C341" s="172"/>
      <c r="D341" s="153">
        <v>0</v>
      </c>
      <c r="E341" s="169" t="s">
        <v>48</v>
      </c>
      <c r="F341" s="153"/>
      <c r="G341" s="187">
        <f t="shared" si="39"/>
        <v>0</v>
      </c>
      <c r="H341" s="148"/>
      <c r="I341" s="208" t="e">
        <f t="shared" si="40"/>
        <v>#DIV/0!</v>
      </c>
      <c r="K341" s="195"/>
    </row>
    <row r="342" spans="1:11" ht="15.75">
      <c r="A342" s="185" t="s">
        <v>595</v>
      </c>
      <c r="B342" s="188" t="s">
        <v>590</v>
      </c>
      <c r="C342" s="172"/>
      <c r="D342" s="153">
        <v>0</v>
      </c>
      <c r="E342" s="169" t="s">
        <v>48</v>
      </c>
      <c r="F342" s="153"/>
      <c r="G342" s="187">
        <f t="shared" si="39"/>
        <v>0</v>
      </c>
      <c r="H342" s="148"/>
      <c r="I342" s="208" t="e">
        <f t="shared" si="40"/>
        <v>#DIV/0!</v>
      </c>
      <c r="K342" s="195"/>
    </row>
    <row r="343" spans="1:11" ht="15.75" thickBot="1">
      <c r="A343" s="173"/>
      <c r="B343" s="262"/>
      <c r="C343" s="262"/>
      <c r="D343" s="181"/>
      <c r="E343" s="181"/>
      <c r="F343" s="181"/>
      <c r="G343" s="147"/>
      <c r="H343" s="182"/>
      <c r="I343" s="182"/>
      <c r="J343" s="182"/>
      <c r="K343" s="195"/>
    </row>
    <row r="344" spans="1:11" ht="21" thickBot="1">
      <c r="A344" s="174">
        <v>12</v>
      </c>
      <c r="B344" s="175" t="s">
        <v>596</v>
      </c>
      <c r="C344" s="176"/>
      <c r="D344" s="166"/>
      <c r="E344" s="167"/>
      <c r="F344" s="167"/>
      <c r="G344" s="167"/>
      <c r="H344" s="168">
        <f>SUM(G346:G347)</f>
        <v>0</v>
      </c>
      <c r="I344" s="192"/>
      <c r="J344" s="184" t="e">
        <f>SUM(I346:I347)</f>
        <v>#DIV/0!</v>
      </c>
    </row>
    <row r="345" spans="1:11">
      <c r="A345" s="179"/>
      <c r="B345" s="180"/>
      <c r="C345" s="171"/>
      <c r="D345" s="147"/>
      <c r="E345" s="147"/>
      <c r="F345" s="147"/>
      <c r="G345" s="147"/>
      <c r="H345" s="148"/>
      <c r="I345" s="148"/>
      <c r="J345" s="196"/>
      <c r="K345" s="195"/>
    </row>
    <row r="346" spans="1:11" ht="15.75">
      <c r="A346" s="185" t="s">
        <v>19</v>
      </c>
      <c r="B346" s="188" t="s">
        <v>597</v>
      </c>
      <c r="C346" s="172"/>
      <c r="D346" s="153">
        <v>0</v>
      </c>
      <c r="E346" s="169" t="s">
        <v>48</v>
      </c>
      <c r="F346" s="153"/>
      <c r="G346" s="187">
        <f t="shared" ref="G346" si="41">+D346*F346</f>
        <v>0</v>
      </c>
      <c r="H346" s="148"/>
      <c r="I346" s="208" t="e">
        <f>+G346/$H$411</f>
        <v>#DIV/0!</v>
      </c>
      <c r="K346" s="195"/>
    </row>
    <row r="347" spans="1:11" ht="15.75" thickBot="1">
      <c r="A347" s="179"/>
      <c r="B347" s="180"/>
      <c r="C347" s="171"/>
      <c r="D347" s="147"/>
      <c r="E347" s="147"/>
      <c r="F347" s="147"/>
      <c r="G347" s="147"/>
      <c r="H347" s="148"/>
      <c r="I347" s="148"/>
      <c r="J347" s="148"/>
      <c r="K347" s="195"/>
    </row>
    <row r="348" spans="1:11" s="2" customFormat="1" ht="21" thickBot="1">
      <c r="A348" s="164">
        <v>13</v>
      </c>
      <c r="B348" s="165" t="s">
        <v>598</v>
      </c>
      <c r="C348" s="211"/>
      <c r="D348" s="166"/>
      <c r="E348" s="167"/>
      <c r="F348" s="167"/>
      <c r="G348" s="167"/>
      <c r="H348" s="168">
        <f>SUM(G350:G356)</f>
        <v>0</v>
      </c>
      <c r="I348" s="192"/>
      <c r="J348" s="184" t="e">
        <f>SUM(I350:I356)</f>
        <v>#DIV/0!</v>
      </c>
    </row>
    <row r="349" spans="1:11">
      <c r="A349" s="179"/>
      <c r="B349" s="180"/>
      <c r="C349" s="171"/>
      <c r="D349" s="147"/>
      <c r="E349" s="147"/>
      <c r="F349" s="147"/>
      <c r="G349" s="147"/>
      <c r="H349" s="148"/>
      <c r="I349" s="148"/>
      <c r="J349" s="196"/>
      <c r="K349" s="195"/>
    </row>
    <row r="350" spans="1:11" ht="15.75">
      <c r="A350" s="185" t="s">
        <v>599</v>
      </c>
      <c r="B350" s="188" t="s">
        <v>605</v>
      </c>
      <c r="C350" s="172"/>
      <c r="D350" s="153">
        <v>0</v>
      </c>
      <c r="E350" s="169" t="s">
        <v>47</v>
      </c>
      <c r="F350" s="200"/>
      <c r="G350" s="187">
        <f t="shared" ref="G350:G355" si="42">+D350*F350</f>
        <v>0</v>
      </c>
      <c r="H350" s="148"/>
      <c r="I350" s="208" t="e">
        <f t="shared" ref="I350:I355" si="43">+G350/$H$411</f>
        <v>#DIV/0!</v>
      </c>
      <c r="K350" s="195"/>
    </row>
    <row r="351" spans="1:11" ht="15.75">
      <c r="A351" s="185" t="s">
        <v>600</v>
      </c>
      <c r="B351" s="188" t="s">
        <v>606</v>
      </c>
      <c r="C351" s="172"/>
      <c r="D351" s="153">
        <v>0</v>
      </c>
      <c r="E351" s="169" t="s">
        <v>47</v>
      </c>
      <c r="F351" s="200"/>
      <c r="G351" s="187">
        <f t="shared" si="42"/>
        <v>0</v>
      </c>
      <c r="H351" s="148"/>
      <c r="I351" s="208" t="e">
        <f t="shared" si="43"/>
        <v>#DIV/0!</v>
      </c>
      <c r="K351" s="195"/>
    </row>
    <row r="352" spans="1:11" ht="15.75">
      <c r="A352" s="185" t="s">
        <v>601</v>
      </c>
      <c r="B352" s="188" t="s">
        <v>607</v>
      </c>
      <c r="C352" s="172"/>
      <c r="D352" s="153">
        <v>0</v>
      </c>
      <c r="E352" s="169" t="s">
        <v>47</v>
      </c>
      <c r="F352" s="153"/>
      <c r="G352" s="187">
        <f t="shared" si="42"/>
        <v>0</v>
      </c>
      <c r="H352" s="148"/>
      <c r="I352" s="208" t="e">
        <f t="shared" si="43"/>
        <v>#DIV/0!</v>
      </c>
      <c r="K352" s="195"/>
    </row>
    <row r="353" spans="1:11" ht="15.75">
      <c r="A353" s="185" t="s">
        <v>602</v>
      </c>
      <c r="B353" s="188" t="s">
        <v>608</v>
      </c>
      <c r="C353" s="172"/>
      <c r="D353" s="153">
        <v>0</v>
      </c>
      <c r="E353" s="169" t="s">
        <v>47</v>
      </c>
      <c r="F353" s="153"/>
      <c r="G353" s="187">
        <f t="shared" si="42"/>
        <v>0</v>
      </c>
      <c r="H353" s="148"/>
      <c r="I353" s="208" t="e">
        <f t="shared" si="43"/>
        <v>#DIV/0!</v>
      </c>
      <c r="K353" s="195"/>
    </row>
    <row r="354" spans="1:11" ht="15.75">
      <c r="A354" s="185" t="s">
        <v>603</v>
      </c>
      <c r="B354" s="188" t="s">
        <v>609</v>
      </c>
      <c r="C354" s="172"/>
      <c r="D354" s="153">
        <v>0</v>
      </c>
      <c r="E354" s="169" t="s">
        <v>45</v>
      </c>
      <c r="F354" s="153"/>
      <c r="G354" s="187">
        <f t="shared" si="42"/>
        <v>0</v>
      </c>
      <c r="H354" s="148"/>
      <c r="I354" s="208" t="e">
        <f t="shared" si="43"/>
        <v>#DIV/0!</v>
      </c>
      <c r="K354" s="195"/>
    </row>
    <row r="355" spans="1:11" ht="15.75">
      <c r="A355" s="185" t="s">
        <v>604</v>
      </c>
      <c r="B355" s="188" t="s">
        <v>610</v>
      </c>
      <c r="C355" s="172"/>
      <c r="D355" s="153">
        <v>0</v>
      </c>
      <c r="E355" s="169" t="s">
        <v>45</v>
      </c>
      <c r="F355" s="153"/>
      <c r="G355" s="187">
        <f t="shared" si="42"/>
        <v>0</v>
      </c>
      <c r="H355" s="148"/>
      <c r="I355" s="208" t="e">
        <f t="shared" si="43"/>
        <v>#DIV/0!</v>
      </c>
      <c r="K355" s="195"/>
    </row>
    <row r="356" spans="1:11" ht="15.75" thickBot="1">
      <c r="A356" s="173"/>
      <c r="B356" s="262"/>
      <c r="C356" s="262"/>
      <c r="D356" s="181"/>
      <c r="E356" s="181"/>
      <c r="F356" s="181"/>
      <c r="G356" s="147"/>
      <c r="H356" s="182"/>
      <c r="I356" s="182"/>
      <c r="J356" s="182"/>
      <c r="K356" s="195"/>
    </row>
    <row r="357" spans="1:11" s="2" customFormat="1" ht="21" thickBot="1">
      <c r="A357" s="164">
        <v>14</v>
      </c>
      <c r="B357" s="165" t="s">
        <v>612</v>
      </c>
      <c r="C357" s="211"/>
      <c r="D357" s="166"/>
      <c r="E357" s="167"/>
      <c r="F357" s="167"/>
      <c r="G357" s="167"/>
      <c r="H357" s="168">
        <f>SUM(G359:G362)</f>
        <v>0</v>
      </c>
      <c r="I357" s="192"/>
      <c r="J357" s="184" t="e">
        <f>SUM(I359:I362)</f>
        <v>#DIV/0!</v>
      </c>
    </row>
    <row r="358" spans="1:11">
      <c r="A358" s="179"/>
      <c r="B358" s="180"/>
      <c r="C358" s="171"/>
      <c r="D358" s="147"/>
      <c r="E358" s="147"/>
      <c r="F358" s="147"/>
      <c r="G358" s="147"/>
      <c r="H358" s="148"/>
      <c r="I358" s="148"/>
      <c r="J358" s="196"/>
      <c r="K358" s="195"/>
    </row>
    <row r="359" spans="1:11" ht="15.75">
      <c r="A359" s="185" t="s">
        <v>611</v>
      </c>
      <c r="B359" s="188" t="s">
        <v>613</v>
      </c>
      <c r="C359" s="188"/>
      <c r="D359" s="153">
        <v>0</v>
      </c>
      <c r="E359" s="169" t="s">
        <v>48</v>
      </c>
      <c r="F359" s="200"/>
      <c r="G359" s="187">
        <f t="shared" ref="G359:G361" si="44">+D359*F359</f>
        <v>0</v>
      </c>
      <c r="H359" s="148"/>
      <c r="I359" s="208" t="e">
        <f>+G359/$H$411</f>
        <v>#DIV/0!</v>
      </c>
      <c r="K359" s="195"/>
    </row>
    <row r="360" spans="1:11" ht="15.75">
      <c r="A360" s="185" t="s">
        <v>616</v>
      </c>
      <c r="B360" s="188" t="s">
        <v>614</v>
      </c>
      <c r="C360" s="188"/>
      <c r="D360" s="153">
        <v>0</v>
      </c>
      <c r="E360" s="169" t="s">
        <v>48</v>
      </c>
      <c r="F360" s="200"/>
      <c r="G360" s="187">
        <f t="shared" si="44"/>
        <v>0</v>
      </c>
      <c r="H360" s="148"/>
      <c r="I360" s="208" t="e">
        <f>+G360/$H$411</f>
        <v>#DIV/0!</v>
      </c>
      <c r="K360" s="195"/>
    </row>
    <row r="361" spans="1:11" ht="15.75">
      <c r="A361" s="185" t="s">
        <v>617</v>
      </c>
      <c r="B361" s="188" t="s">
        <v>615</v>
      </c>
      <c r="C361" s="188"/>
      <c r="D361" s="153">
        <v>0</v>
      </c>
      <c r="E361" s="169" t="s">
        <v>48</v>
      </c>
      <c r="F361" s="153"/>
      <c r="G361" s="187">
        <f t="shared" si="44"/>
        <v>0</v>
      </c>
      <c r="H361" s="148"/>
      <c r="I361" s="208" t="e">
        <f>+G361/$H$411</f>
        <v>#DIV/0!</v>
      </c>
      <c r="K361" s="195"/>
    </row>
    <row r="362" spans="1:11" ht="16.5" thickBot="1">
      <c r="A362" s="163"/>
      <c r="B362" s="188"/>
      <c r="C362" s="188"/>
      <c r="D362" s="181"/>
      <c r="E362" s="181"/>
      <c r="F362" s="181"/>
      <c r="G362" s="147"/>
      <c r="H362" s="182"/>
      <c r="I362" s="182"/>
      <c r="J362" s="182"/>
      <c r="K362" s="195"/>
    </row>
    <row r="363" spans="1:11" s="2" customFormat="1" ht="21" thickBot="1">
      <c r="A363" s="164">
        <v>15</v>
      </c>
      <c r="B363" s="165" t="s">
        <v>72</v>
      </c>
      <c r="C363" s="211"/>
      <c r="D363" s="166"/>
      <c r="E363" s="167"/>
      <c r="F363" s="167"/>
      <c r="G363" s="167"/>
      <c r="H363" s="168">
        <f>SUM(G365:G369)</f>
        <v>0</v>
      </c>
      <c r="I363" s="192"/>
      <c r="J363" s="184" t="e">
        <f>SUM(I365:I369)</f>
        <v>#DIV/0!</v>
      </c>
    </row>
    <row r="364" spans="1:11">
      <c r="A364" s="179"/>
      <c r="B364" s="180"/>
      <c r="C364" s="171"/>
      <c r="D364" s="147"/>
      <c r="E364" s="147"/>
      <c r="F364" s="147"/>
      <c r="G364" s="147"/>
      <c r="H364" s="148"/>
      <c r="I364" s="148"/>
      <c r="J364" s="196"/>
      <c r="K364" s="195"/>
    </row>
    <row r="365" spans="1:11" ht="15.75">
      <c r="A365" s="185" t="s">
        <v>618</v>
      </c>
      <c r="B365" s="188" t="s">
        <v>622</v>
      </c>
      <c r="C365" s="172"/>
      <c r="D365" s="153">
        <v>0</v>
      </c>
      <c r="E365" s="169" t="s">
        <v>46</v>
      </c>
      <c r="F365" s="200"/>
      <c r="G365" s="187">
        <f t="shared" ref="G365:G368" si="45">+D365*F365</f>
        <v>0</v>
      </c>
      <c r="H365" s="148"/>
      <c r="I365" s="208" t="e">
        <f>+G365/$H$411</f>
        <v>#DIV/0!</v>
      </c>
      <c r="K365" s="195"/>
    </row>
    <row r="366" spans="1:11" ht="15.75">
      <c r="A366" s="185" t="s">
        <v>619</v>
      </c>
      <c r="B366" s="188" t="s">
        <v>623</v>
      </c>
      <c r="C366" s="172"/>
      <c r="D366" s="153">
        <v>0</v>
      </c>
      <c r="E366" s="169" t="s">
        <v>45</v>
      </c>
      <c r="F366" s="200"/>
      <c r="G366" s="187">
        <f t="shared" si="45"/>
        <v>0</v>
      </c>
      <c r="H366" s="148"/>
      <c r="I366" s="208" t="e">
        <f>+G366/$H$411</f>
        <v>#DIV/0!</v>
      </c>
      <c r="K366" s="195"/>
    </row>
    <row r="367" spans="1:11" ht="15.75">
      <c r="A367" s="185" t="s">
        <v>620</v>
      </c>
      <c r="B367" s="188" t="s">
        <v>624</v>
      </c>
      <c r="C367" s="172"/>
      <c r="D367" s="153">
        <v>0</v>
      </c>
      <c r="E367" s="169" t="s">
        <v>46</v>
      </c>
      <c r="F367" s="153"/>
      <c r="G367" s="187">
        <f t="shared" si="45"/>
        <v>0</v>
      </c>
      <c r="H367" s="148"/>
      <c r="I367" s="208" t="e">
        <f>+G367/$H$411</f>
        <v>#DIV/0!</v>
      </c>
      <c r="K367" s="195"/>
    </row>
    <row r="368" spans="1:11" ht="15.75">
      <c r="A368" s="185" t="s">
        <v>621</v>
      </c>
      <c r="B368" s="188" t="s">
        <v>625</v>
      </c>
      <c r="C368" s="172"/>
      <c r="D368" s="153">
        <v>0</v>
      </c>
      <c r="E368" s="169" t="s">
        <v>45</v>
      </c>
      <c r="F368" s="153"/>
      <c r="G368" s="187">
        <f t="shared" si="45"/>
        <v>0</v>
      </c>
      <c r="H368" s="148"/>
      <c r="I368" s="208" t="e">
        <f>+G368/$H$411</f>
        <v>#DIV/0!</v>
      </c>
      <c r="K368" s="195"/>
    </row>
    <row r="369" spans="1:11" ht="15.75" thickBot="1">
      <c r="A369" s="173"/>
      <c r="B369" s="262"/>
      <c r="C369" s="262"/>
      <c r="D369" s="181"/>
      <c r="E369" s="181"/>
      <c r="F369" s="181"/>
      <c r="G369" s="147"/>
      <c r="H369" s="182"/>
      <c r="I369" s="182"/>
      <c r="J369" s="182"/>
      <c r="K369" s="195"/>
    </row>
    <row r="370" spans="1:11" ht="21" thickBot="1">
      <c r="A370" s="174">
        <v>16</v>
      </c>
      <c r="B370" s="175" t="s">
        <v>626</v>
      </c>
      <c r="C370" s="176"/>
      <c r="D370" s="166"/>
      <c r="E370" s="167"/>
      <c r="F370" s="167"/>
      <c r="G370" s="167"/>
      <c r="H370" s="168">
        <f>SUM(G372:G393)</f>
        <v>0</v>
      </c>
      <c r="I370" s="192"/>
      <c r="J370" s="184" t="e">
        <f>SUM(I372:I393)</f>
        <v>#DIV/0!</v>
      </c>
    </row>
    <row r="371" spans="1:11">
      <c r="A371" s="179"/>
      <c r="B371" s="180"/>
      <c r="C371" s="171"/>
      <c r="D371" s="147"/>
      <c r="E371" s="147"/>
      <c r="F371" s="147"/>
      <c r="G371" s="147"/>
      <c r="H371" s="148"/>
      <c r="I371" s="148"/>
      <c r="J371" s="196"/>
      <c r="K371" s="195"/>
    </row>
    <row r="372" spans="1:11" ht="15.75">
      <c r="A372" s="185" t="s">
        <v>649</v>
      </c>
      <c r="B372" s="188" t="s">
        <v>627</v>
      </c>
      <c r="C372" s="172"/>
      <c r="D372" s="153">
        <v>0</v>
      </c>
      <c r="E372" s="169" t="s">
        <v>48</v>
      </c>
      <c r="F372" s="153"/>
      <c r="G372" s="187">
        <f t="shared" ref="G372:G392" si="46">+D372*F372</f>
        <v>0</v>
      </c>
      <c r="H372" s="148"/>
      <c r="I372" s="208" t="e">
        <f t="shared" ref="I372:I392" si="47">+G372/$H$411</f>
        <v>#DIV/0!</v>
      </c>
      <c r="K372" s="195"/>
    </row>
    <row r="373" spans="1:11" ht="15.75">
      <c r="A373" s="185" t="s">
        <v>650</v>
      </c>
      <c r="B373" s="188" t="s">
        <v>628</v>
      </c>
      <c r="C373" s="172"/>
      <c r="D373" s="153">
        <v>0</v>
      </c>
      <c r="E373" s="169" t="s">
        <v>48</v>
      </c>
      <c r="F373" s="153"/>
      <c r="G373" s="187">
        <f t="shared" si="46"/>
        <v>0</v>
      </c>
      <c r="H373" s="148"/>
      <c r="I373" s="208" t="e">
        <f t="shared" si="47"/>
        <v>#DIV/0!</v>
      </c>
      <c r="K373" s="195"/>
    </row>
    <row r="374" spans="1:11" ht="15.75">
      <c r="A374" s="185" t="s">
        <v>651</v>
      </c>
      <c r="B374" s="188" t="s">
        <v>629</v>
      </c>
      <c r="C374" s="172"/>
      <c r="D374" s="153">
        <v>0</v>
      </c>
      <c r="E374" s="169" t="s">
        <v>48</v>
      </c>
      <c r="F374" s="153"/>
      <c r="G374" s="187">
        <f t="shared" si="46"/>
        <v>0</v>
      </c>
      <c r="H374" s="148"/>
      <c r="I374" s="208" t="e">
        <f t="shared" si="47"/>
        <v>#DIV/0!</v>
      </c>
      <c r="K374" s="195"/>
    </row>
    <row r="375" spans="1:11" ht="15.75">
      <c r="A375" s="185" t="s">
        <v>652</v>
      </c>
      <c r="B375" s="188" t="s">
        <v>630</v>
      </c>
      <c r="C375" s="172"/>
      <c r="D375" s="153">
        <v>0</v>
      </c>
      <c r="E375" s="169" t="s">
        <v>48</v>
      </c>
      <c r="F375" s="153"/>
      <c r="G375" s="187">
        <f t="shared" si="46"/>
        <v>0</v>
      </c>
      <c r="H375" s="148"/>
      <c r="I375" s="208" t="e">
        <f t="shared" si="47"/>
        <v>#DIV/0!</v>
      </c>
      <c r="K375" s="195"/>
    </row>
    <row r="376" spans="1:11" ht="15.75">
      <c r="A376" s="185" t="s">
        <v>653</v>
      </c>
      <c r="B376" s="188" t="s">
        <v>631</v>
      </c>
      <c r="C376" s="172"/>
      <c r="D376" s="153">
        <v>0</v>
      </c>
      <c r="E376" s="169" t="s">
        <v>48</v>
      </c>
      <c r="F376" s="153"/>
      <c r="G376" s="187">
        <f t="shared" si="46"/>
        <v>0</v>
      </c>
      <c r="H376" s="148"/>
      <c r="I376" s="208" t="e">
        <f t="shared" si="47"/>
        <v>#DIV/0!</v>
      </c>
      <c r="K376" s="195"/>
    </row>
    <row r="377" spans="1:11" ht="15.75">
      <c r="A377" s="185" t="s">
        <v>654</v>
      </c>
      <c r="B377" s="188" t="s">
        <v>632</v>
      </c>
      <c r="C377" s="172"/>
      <c r="D377" s="153">
        <v>0</v>
      </c>
      <c r="E377" s="169" t="s">
        <v>48</v>
      </c>
      <c r="F377" s="153"/>
      <c r="G377" s="187">
        <f t="shared" si="46"/>
        <v>0</v>
      </c>
      <c r="H377" s="148"/>
      <c r="I377" s="208" t="e">
        <f t="shared" si="47"/>
        <v>#DIV/0!</v>
      </c>
      <c r="K377" s="195"/>
    </row>
    <row r="378" spans="1:11" ht="15.75">
      <c r="A378" s="185" t="s">
        <v>655</v>
      </c>
      <c r="B378" s="188" t="s">
        <v>633</v>
      </c>
      <c r="C378" s="172"/>
      <c r="D378" s="153">
        <v>0</v>
      </c>
      <c r="E378" s="169" t="s">
        <v>45</v>
      </c>
      <c r="F378" s="153"/>
      <c r="G378" s="187">
        <f t="shared" si="46"/>
        <v>0</v>
      </c>
      <c r="H378" s="148"/>
      <c r="I378" s="208" t="e">
        <f t="shared" si="47"/>
        <v>#DIV/0!</v>
      </c>
      <c r="K378" s="195"/>
    </row>
    <row r="379" spans="1:11" ht="15.75">
      <c r="A379" s="185" t="s">
        <v>656</v>
      </c>
      <c r="B379" s="188" t="s">
        <v>634</v>
      </c>
      <c r="C379" s="172"/>
      <c r="D379" s="153">
        <v>0</v>
      </c>
      <c r="E379" s="169" t="s">
        <v>48</v>
      </c>
      <c r="F379" s="153"/>
      <c r="G379" s="187">
        <f t="shared" si="46"/>
        <v>0</v>
      </c>
      <c r="H379" s="148"/>
      <c r="I379" s="208" t="e">
        <f t="shared" si="47"/>
        <v>#DIV/0!</v>
      </c>
      <c r="K379" s="195"/>
    </row>
    <row r="380" spans="1:11" ht="15.75">
      <c r="A380" s="185" t="s">
        <v>657</v>
      </c>
      <c r="B380" s="188" t="s">
        <v>635</v>
      </c>
      <c r="C380" s="172"/>
      <c r="D380" s="153">
        <v>0</v>
      </c>
      <c r="E380" s="169" t="s">
        <v>48</v>
      </c>
      <c r="F380" s="153"/>
      <c r="G380" s="187">
        <f t="shared" si="46"/>
        <v>0</v>
      </c>
      <c r="H380" s="148"/>
      <c r="I380" s="208" t="e">
        <f t="shared" si="47"/>
        <v>#DIV/0!</v>
      </c>
      <c r="K380" s="195"/>
    </row>
    <row r="381" spans="1:11" ht="15.75">
      <c r="A381" s="185" t="s">
        <v>658</v>
      </c>
      <c r="B381" s="188" t="s">
        <v>636</v>
      </c>
      <c r="C381" s="172"/>
      <c r="D381" s="153">
        <v>0</v>
      </c>
      <c r="E381" s="169" t="s">
        <v>48</v>
      </c>
      <c r="F381" s="153"/>
      <c r="G381" s="187">
        <f t="shared" si="46"/>
        <v>0</v>
      </c>
      <c r="H381" s="148"/>
      <c r="I381" s="208" t="e">
        <f t="shared" si="47"/>
        <v>#DIV/0!</v>
      </c>
      <c r="K381" s="195"/>
    </row>
    <row r="382" spans="1:11" ht="15.75">
      <c r="A382" s="185" t="s">
        <v>659</v>
      </c>
      <c r="B382" s="188" t="s">
        <v>637</v>
      </c>
      <c r="C382" s="172"/>
      <c r="D382" s="153">
        <v>0</v>
      </c>
      <c r="E382" s="169" t="s">
        <v>48</v>
      </c>
      <c r="F382" s="153"/>
      <c r="G382" s="187">
        <f t="shared" si="46"/>
        <v>0</v>
      </c>
      <c r="H382" s="148"/>
      <c r="I382" s="208" t="e">
        <f t="shared" si="47"/>
        <v>#DIV/0!</v>
      </c>
      <c r="K382" s="195"/>
    </row>
    <row r="383" spans="1:11" ht="15.75">
      <c r="A383" s="185" t="s">
        <v>660</v>
      </c>
      <c r="B383" s="188" t="s">
        <v>638</v>
      </c>
      <c r="C383" s="172"/>
      <c r="D383" s="153">
        <v>0</v>
      </c>
      <c r="E383" s="169" t="s">
        <v>48</v>
      </c>
      <c r="F383" s="153"/>
      <c r="G383" s="187">
        <f t="shared" si="46"/>
        <v>0</v>
      </c>
      <c r="H383" s="148"/>
      <c r="I383" s="208" t="e">
        <f t="shared" si="47"/>
        <v>#DIV/0!</v>
      </c>
      <c r="K383" s="195"/>
    </row>
    <row r="384" spans="1:11" ht="15.75">
      <c r="A384" s="185" t="s">
        <v>661</v>
      </c>
      <c r="B384" s="188" t="s">
        <v>639</v>
      </c>
      <c r="C384" s="172"/>
      <c r="D384" s="153">
        <v>0</v>
      </c>
      <c r="E384" s="169" t="s">
        <v>48</v>
      </c>
      <c r="F384" s="153"/>
      <c r="G384" s="187">
        <f t="shared" si="46"/>
        <v>0</v>
      </c>
      <c r="H384" s="148"/>
      <c r="I384" s="208" t="e">
        <f t="shared" si="47"/>
        <v>#DIV/0!</v>
      </c>
      <c r="K384" s="195"/>
    </row>
    <row r="385" spans="1:11" ht="15.75">
      <c r="A385" s="185" t="s">
        <v>662</v>
      </c>
      <c r="B385" s="188" t="s">
        <v>640</v>
      </c>
      <c r="C385" s="172"/>
      <c r="D385" s="153">
        <v>0</v>
      </c>
      <c r="E385" s="169" t="s">
        <v>48</v>
      </c>
      <c r="F385" s="153"/>
      <c r="G385" s="187">
        <f t="shared" si="46"/>
        <v>0</v>
      </c>
      <c r="H385" s="148"/>
      <c r="I385" s="208" t="e">
        <f t="shared" si="47"/>
        <v>#DIV/0!</v>
      </c>
      <c r="K385" s="195"/>
    </row>
    <row r="386" spans="1:11" ht="15.75">
      <c r="A386" s="185" t="s">
        <v>663</v>
      </c>
      <c r="B386" s="188" t="s">
        <v>641</v>
      </c>
      <c r="C386" s="172"/>
      <c r="D386" s="153">
        <v>0</v>
      </c>
      <c r="E386" s="169" t="s">
        <v>48</v>
      </c>
      <c r="F386" s="153"/>
      <c r="G386" s="187">
        <f t="shared" si="46"/>
        <v>0</v>
      </c>
      <c r="H386" s="148"/>
      <c r="I386" s="208" t="e">
        <f t="shared" si="47"/>
        <v>#DIV/0!</v>
      </c>
      <c r="K386" s="195"/>
    </row>
    <row r="387" spans="1:11" ht="15.75">
      <c r="A387" s="185" t="s">
        <v>664</v>
      </c>
      <c r="B387" s="188" t="s">
        <v>642</v>
      </c>
      <c r="C387" s="172"/>
      <c r="D387" s="153">
        <v>0</v>
      </c>
      <c r="E387" s="169" t="s">
        <v>48</v>
      </c>
      <c r="F387" s="153"/>
      <c r="G387" s="187">
        <f t="shared" si="46"/>
        <v>0</v>
      </c>
      <c r="H387" s="148"/>
      <c r="I387" s="208" t="e">
        <f t="shared" si="47"/>
        <v>#DIV/0!</v>
      </c>
      <c r="K387" s="195"/>
    </row>
    <row r="388" spans="1:11" ht="15.75">
      <c r="A388" s="185" t="s">
        <v>665</v>
      </c>
      <c r="B388" s="188" t="s">
        <v>643</v>
      </c>
      <c r="C388" s="172"/>
      <c r="D388" s="153">
        <v>0</v>
      </c>
      <c r="E388" s="169" t="s">
        <v>48</v>
      </c>
      <c r="F388" s="153"/>
      <c r="G388" s="187">
        <f t="shared" si="46"/>
        <v>0</v>
      </c>
      <c r="H388" s="148"/>
      <c r="I388" s="208" t="e">
        <f t="shared" si="47"/>
        <v>#DIV/0!</v>
      </c>
      <c r="K388" s="195"/>
    </row>
    <row r="389" spans="1:11" ht="15.75">
      <c r="A389" s="185" t="s">
        <v>666</v>
      </c>
      <c r="B389" s="188" t="s">
        <v>644</v>
      </c>
      <c r="C389" s="172"/>
      <c r="D389" s="153">
        <v>0</v>
      </c>
      <c r="E389" s="169" t="s">
        <v>48</v>
      </c>
      <c r="F389" s="153"/>
      <c r="G389" s="187">
        <f t="shared" si="46"/>
        <v>0</v>
      </c>
      <c r="H389" s="148"/>
      <c r="I389" s="208" t="e">
        <f t="shared" si="47"/>
        <v>#DIV/0!</v>
      </c>
      <c r="K389" s="195"/>
    </row>
    <row r="390" spans="1:11" ht="15.75">
      <c r="A390" s="185" t="s">
        <v>667</v>
      </c>
      <c r="B390" s="188" t="s">
        <v>645</v>
      </c>
      <c r="C390" s="172"/>
      <c r="D390" s="153">
        <v>0</v>
      </c>
      <c r="E390" s="169" t="s">
        <v>48</v>
      </c>
      <c r="F390" s="153"/>
      <c r="G390" s="187">
        <f t="shared" si="46"/>
        <v>0</v>
      </c>
      <c r="H390" s="148"/>
      <c r="I390" s="208" t="e">
        <f t="shared" si="47"/>
        <v>#DIV/0!</v>
      </c>
      <c r="K390" s="195"/>
    </row>
    <row r="391" spans="1:11" ht="15.75">
      <c r="A391" s="185" t="s">
        <v>668</v>
      </c>
      <c r="B391" s="188" t="s">
        <v>646</v>
      </c>
      <c r="C391" s="172"/>
      <c r="D391" s="153">
        <v>0</v>
      </c>
      <c r="E391" s="169" t="s">
        <v>48</v>
      </c>
      <c r="F391" s="153"/>
      <c r="G391" s="187">
        <f t="shared" si="46"/>
        <v>0</v>
      </c>
      <c r="H391" s="148"/>
      <c r="I391" s="208" t="e">
        <f t="shared" si="47"/>
        <v>#DIV/0!</v>
      </c>
      <c r="K391" s="195"/>
    </row>
    <row r="392" spans="1:11" ht="15.75">
      <c r="A392" s="185" t="s">
        <v>669</v>
      </c>
      <c r="B392" s="188" t="s">
        <v>647</v>
      </c>
      <c r="C392" s="172"/>
      <c r="D392" s="153">
        <v>0</v>
      </c>
      <c r="E392" s="169" t="s">
        <v>48</v>
      </c>
      <c r="F392" s="153"/>
      <c r="G392" s="187">
        <f t="shared" si="46"/>
        <v>0</v>
      </c>
      <c r="H392" s="148"/>
      <c r="I392" s="208" t="e">
        <f t="shared" si="47"/>
        <v>#DIV/0!</v>
      </c>
      <c r="K392" s="195"/>
    </row>
    <row r="393" spans="1:11" ht="15.75" thickBot="1">
      <c r="B393" s="1"/>
      <c r="C393" s="1"/>
    </row>
    <row r="394" spans="1:11" ht="21" thickBot="1">
      <c r="A394" s="164">
        <v>17</v>
      </c>
      <c r="B394" s="165" t="s">
        <v>648</v>
      </c>
      <c r="C394" s="211"/>
      <c r="D394" s="166"/>
      <c r="E394" s="167"/>
      <c r="F394" s="167"/>
      <c r="G394" s="167"/>
      <c r="H394" s="168">
        <f>SUM(G396:G410)</f>
        <v>0</v>
      </c>
      <c r="I394" s="192"/>
      <c r="J394" s="184" t="e">
        <f>SUM(I396:I410)</f>
        <v>#DIV/0!</v>
      </c>
    </row>
    <row r="395" spans="1:11">
      <c r="A395" s="179"/>
      <c r="B395" s="180"/>
      <c r="C395" s="171"/>
      <c r="D395" s="147"/>
      <c r="E395" s="147"/>
      <c r="F395" s="147"/>
      <c r="G395" s="147"/>
      <c r="H395" s="148"/>
      <c r="I395" s="148"/>
      <c r="J395" s="196"/>
      <c r="K395" s="195"/>
    </row>
    <row r="396" spans="1:11" ht="15.75">
      <c r="A396" s="185" t="s">
        <v>670</v>
      </c>
      <c r="B396" s="188" t="s">
        <v>671</v>
      </c>
      <c r="C396" s="172"/>
      <c r="D396" s="153">
        <v>0</v>
      </c>
      <c r="E396" s="169" t="s">
        <v>45</v>
      </c>
      <c r="F396" s="153"/>
      <c r="G396" s="187">
        <f t="shared" ref="G396:G409" si="48">+D396*F396</f>
        <v>0</v>
      </c>
      <c r="H396" s="148"/>
      <c r="I396" s="208" t="e">
        <f t="shared" ref="I396:I409" si="49">+G396/$H$411</f>
        <v>#DIV/0!</v>
      </c>
      <c r="K396" s="195"/>
    </row>
    <row r="397" spans="1:11" ht="15.75">
      <c r="A397" s="185" t="s">
        <v>18</v>
      </c>
      <c r="B397" s="188" t="s">
        <v>672</v>
      </c>
      <c r="C397" s="172"/>
      <c r="D397" s="153">
        <v>0</v>
      </c>
      <c r="E397" s="169" t="s">
        <v>48</v>
      </c>
      <c r="F397" s="153"/>
      <c r="G397" s="187">
        <f t="shared" si="48"/>
        <v>0</v>
      </c>
      <c r="H397" s="148"/>
      <c r="I397" s="208" t="e">
        <f t="shared" si="49"/>
        <v>#DIV/0!</v>
      </c>
      <c r="K397" s="195"/>
    </row>
    <row r="398" spans="1:11" ht="15.75">
      <c r="A398" s="185" t="s">
        <v>58</v>
      </c>
      <c r="B398" s="188" t="s">
        <v>673</v>
      </c>
      <c r="C398" s="172"/>
      <c r="D398" s="153">
        <v>0</v>
      </c>
      <c r="E398" s="169" t="s">
        <v>45</v>
      </c>
      <c r="F398" s="153"/>
      <c r="G398" s="187">
        <f t="shared" si="48"/>
        <v>0</v>
      </c>
      <c r="H398" s="148"/>
      <c r="I398" s="208" t="e">
        <f t="shared" si="49"/>
        <v>#DIV/0!</v>
      </c>
      <c r="K398" s="195"/>
    </row>
    <row r="399" spans="1:11" ht="15.75">
      <c r="A399" s="185" t="s">
        <v>551</v>
      </c>
      <c r="B399" s="188" t="s">
        <v>674</v>
      </c>
      <c r="C399" s="172"/>
      <c r="D399" s="153">
        <v>0</v>
      </c>
      <c r="E399" s="169" t="s">
        <v>45</v>
      </c>
      <c r="F399" s="153"/>
      <c r="G399" s="187">
        <f t="shared" si="48"/>
        <v>0</v>
      </c>
      <c r="H399" s="148"/>
      <c r="I399" s="208" t="e">
        <f t="shared" si="49"/>
        <v>#DIV/0!</v>
      </c>
      <c r="K399" s="195"/>
    </row>
    <row r="400" spans="1:11" ht="15.75">
      <c r="A400" s="185" t="s">
        <v>552</v>
      </c>
      <c r="B400" s="188" t="s">
        <v>675</v>
      </c>
      <c r="C400" s="172"/>
      <c r="D400" s="153">
        <v>0</v>
      </c>
      <c r="E400" s="169" t="s">
        <v>45</v>
      </c>
      <c r="F400" s="153"/>
      <c r="G400" s="187">
        <f t="shared" si="48"/>
        <v>0</v>
      </c>
      <c r="H400" s="148"/>
      <c r="I400" s="208" t="e">
        <f t="shared" si="49"/>
        <v>#DIV/0!</v>
      </c>
      <c r="K400" s="195"/>
    </row>
    <row r="401" spans="1:11" ht="15.75">
      <c r="A401" s="185" t="s">
        <v>553</v>
      </c>
      <c r="B401" s="188" t="s">
        <v>676</v>
      </c>
      <c r="C401" s="172"/>
      <c r="D401" s="153">
        <v>0</v>
      </c>
      <c r="E401" s="169" t="s">
        <v>45</v>
      </c>
      <c r="F401" s="153"/>
      <c r="G401" s="187">
        <f t="shared" si="48"/>
        <v>0</v>
      </c>
      <c r="H401" s="148"/>
      <c r="I401" s="208" t="e">
        <f t="shared" si="49"/>
        <v>#DIV/0!</v>
      </c>
      <c r="K401" s="195"/>
    </row>
    <row r="402" spans="1:11" ht="15.75">
      <c r="A402" s="185" t="s">
        <v>554</v>
      </c>
      <c r="B402" s="188" t="s">
        <v>677</v>
      </c>
      <c r="C402" s="172"/>
      <c r="D402" s="153">
        <v>0</v>
      </c>
      <c r="E402" s="169" t="s">
        <v>48</v>
      </c>
      <c r="F402" s="153"/>
      <c r="G402" s="187">
        <f t="shared" si="48"/>
        <v>0</v>
      </c>
      <c r="H402" s="148"/>
      <c r="I402" s="208" t="e">
        <f t="shared" si="49"/>
        <v>#DIV/0!</v>
      </c>
      <c r="K402" s="195"/>
    </row>
    <row r="403" spans="1:11" ht="15.75">
      <c r="A403" s="185" t="s">
        <v>555</v>
      </c>
      <c r="B403" s="188" t="s">
        <v>678</v>
      </c>
      <c r="C403" s="172"/>
      <c r="D403" s="153">
        <v>0</v>
      </c>
      <c r="E403" s="169" t="s">
        <v>48</v>
      </c>
      <c r="F403" s="153"/>
      <c r="G403" s="187">
        <f t="shared" si="48"/>
        <v>0</v>
      </c>
      <c r="H403" s="148"/>
      <c r="I403" s="208" t="e">
        <f t="shared" si="49"/>
        <v>#DIV/0!</v>
      </c>
      <c r="K403" s="195"/>
    </row>
    <row r="404" spans="1:11" ht="15.75">
      <c r="A404" s="185" t="s">
        <v>556</v>
      </c>
      <c r="B404" s="188" t="s">
        <v>679</v>
      </c>
      <c r="C404" s="172"/>
      <c r="D404" s="153">
        <v>0</v>
      </c>
      <c r="E404" s="169" t="s">
        <v>48</v>
      </c>
      <c r="F404" s="153"/>
      <c r="G404" s="187">
        <f t="shared" si="48"/>
        <v>0</v>
      </c>
      <c r="H404" s="148"/>
      <c r="I404" s="208" t="e">
        <f t="shared" si="49"/>
        <v>#DIV/0!</v>
      </c>
      <c r="K404" s="195"/>
    </row>
    <row r="405" spans="1:11" ht="15.75">
      <c r="A405" s="185" t="s">
        <v>557</v>
      </c>
      <c r="B405" s="188" t="s">
        <v>680</v>
      </c>
      <c r="C405" s="172"/>
      <c r="D405" s="153">
        <v>0</v>
      </c>
      <c r="E405" s="169" t="s">
        <v>48</v>
      </c>
      <c r="F405" s="153"/>
      <c r="G405" s="187">
        <f t="shared" si="48"/>
        <v>0</v>
      </c>
      <c r="H405" s="148"/>
      <c r="I405" s="208" t="e">
        <f t="shared" si="49"/>
        <v>#DIV/0!</v>
      </c>
      <c r="K405" s="195"/>
    </row>
    <row r="406" spans="1:11" ht="15.75">
      <c r="A406" s="185" t="s">
        <v>558</v>
      </c>
      <c r="B406" s="188" t="s">
        <v>681</v>
      </c>
      <c r="C406" s="172"/>
      <c r="D406" s="153">
        <v>0</v>
      </c>
      <c r="E406" s="169" t="s">
        <v>48</v>
      </c>
      <c r="F406" s="153"/>
      <c r="G406" s="187">
        <f t="shared" si="48"/>
        <v>0</v>
      </c>
      <c r="H406" s="148"/>
      <c r="I406" s="208" t="e">
        <f t="shared" si="49"/>
        <v>#DIV/0!</v>
      </c>
      <c r="K406" s="195"/>
    </row>
    <row r="407" spans="1:11" ht="15.75">
      <c r="A407" s="185" t="s">
        <v>559</v>
      </c>
      <c r="B407" s="188" t="s">
        <v>682</v>
      </c>
      <c r="C407" s="172"/>
      <c r="D407" s="153">
        <v>0</v>
      </c>
      <c r="E407" s="169" t="s">
        <v>48</v>
      </c>
      <c r="F407" s="153"/>
      <c r="G407" s="187">
        <f t="shared" si="48"/>
        <v>0</v>
      </c>
      <c r="H407" s="148"/>
      <c r="I407" s="208" t="e">
        <f t="shared" si="49"/>
        <v>#DIV/0!</v>
      </c>
      <c r="K407" s="195"/>
    </row>
    <row r="408" spans="1:11" ht="15.75">
      <c r="A408" s="185" t="s">
        <v>560</v>
      </c>
      <c r="B408" s="188" t="s">
        <v>683</v>
      </c>
      <c r="C408" s="172"/>
      <c r="D408" s="153">
        <v>0</v>
      </c>
      <c r="E408" s="169" t="s">
        <v>45</v>
      </c>
      <c r="F408" s="153"/>
      <c r="G408" s="187">
        <f t="shared" si="48"/>
        <v>0</v>
      </c>
      <c r="H408" s="148"/>
      <c r="I408" s="208" t="e">
        <f t="shared" si="49"/>
        <v>#DIV/0!</v>
      </c>
      <c r="K408" s="195"/>
    </row>
    <row r="409" spans="1:11" ht="15.75">
      <c r="A409" s="185" t="s">
        <v>561</v>
      </c>
      <c r="B409" s="188" t="s">
        <v>684</v>
      </c>
      <c r="C409" s="172"/>
      <c r="D409" s="153">
        <v>0</v>
      </c>
      <c r="E409" s="169" t="s">
        <v>61</v>
      </c>
      <c r="F409" s="153"/>
      <c r="G409" s="187">
        <f t="shared" si="48"/>
        <v>0</v>
      </c>
      <c r="H409" s="148"/>
      <c r="I409" s="208" t="e">
        <f t="shared" si="49"/>
        <v>#DIV/0!</v>
      </c>
      <c r="K409" s="195"/>
    </row>
    <row r="410" spans="1:11" ht="15.75" thickBot="1">
      <c r="B410" s="1"/>
      <c r="C410" s="1"/>
    </row>
    <row r="411" spans="1:11" s="207" customFormat="1" ht="29.25" thickBot="1">
      <c r="A411" s="267" t="s">
        <v>65</v>
      </c>
      <c r="B411" s="268"/>
      <c r="C411" s="201"/>
      <c r="D411" s="202"/>
      <c r="E411" s="203"/>
      <c r="F411" s="203"/>
      <c r="G411" s="204"/>
      <c r="H411" s="205">
        <f>SUM(H12:H410)</f>
        <v>0</v>
      </c>
      <c r="I411" s="206"/>
      <c r="J411" s="205" t="e">
        <f>SUM(J12:J410)</f>
        <v>#DIV/0!</v>
      </c>
    </row>
    <row r="412" spans="1:11">
      <c r="B412" s="1"/>
      <c r="C412" s="1"/>
    </row>
    <row r="413" spans="1:11">
      <c r="B413" s="1"/>
      <c r="C413" s="1"/>
    </row>
  </sheetData>
  <mergeCells count="16">
    <mergeCell ref="A411:B411"/>
    <mergeCell ref="B214:C214"/>
    <mergeCell ref="B257:C257"/>
    <mergeCell ref="B295:C295"/>
    <mergeCell ref="B332:C332"/>
    <mergeCell ref="B343:C343"/>
    <mergeCell ref="B356:C356"/>
    <mergeCell ref="B369:C369"/>
    <mergeCell ref="H5:J5"/>
    <mergeCell ref="H7:J7"/>
    <mergeCell ref="B91:C91"/>
    <mergeCell ref="B181:C181"/>
    <mergeCell ref="A9:C9"/>
    <mergeCell ref="B34:C34"/>
    <mergeCell ref="B45:C45"/>
    <mergeCell ref="I9:J9"/>
  </mergeCells>
  <dataValidations disablePrompts="1" count="1">
    <dataValidation type="list" allowBlank="1" showInputMessage="1" showErrorMessage="1" sqref="E260:E294 E217:E256 E94:E166 E53:E90 E48:E50 E298:E331 E19:E33 E37:E44 E169:E180 E184:E213 E335:E342 E346 E350:E355 E365:E368 E359:E361 E372:E392 E396:E409 E14:E16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 ETAPA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Rosanna Pini</cp:lastModifiedBy>
  <cp:lastPrinted>2014-11-28T09:58:40Z</cp:lastPrinted>
  <dcterms:created xsi:type="dcterms:W3CDTF">2013-03-18T18:41:53Z</dcterms:created>
  <dcterms:modified xsi:type="dcterms:W3CDTF">2015-02-19T14:19:25Z</dcterms:modified>
</cp:coreProperties>
</file>